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13" i="69"/>
  <c r="EE112"/>
  <c r="EE111"/>
  <c r="EE110"/>
  <c r="EE109"/>
  <c r="EE108"/>
  <c r="EE107"/>
  <c r="EE106"/>
  <c r="EE105"/>
  <c r="ET104"/>
  <c r="EE104"/>
  <c r="ET103"/>
  <c r="EE103"/>
  <c r="ET102"/>
  <c r="EE102"/>
  <c r="DX90"/>
  <c r="DX89"/>
  <c r="EX89" s="1"/>
  <c r="DX88"/>
  <c r="EX88" s="1"/>
  <c r="DX87"/>
  <c r="EX87" s="1"/>
  <c r="DX86"/>
  <c r="EX86" s="1"/>
  <c r="DX85"/>
  <c r="EX85" s="1"/>
  <c r="DX84"/>
  <c r="EX84" s="1"/>
  <c r="DX83"/>
  <c r="EX83" s="1"/>
  <c r="DX82"/>
  <c r="EX82" s="1"/>
  <c r="DX81"/>
  <c r="EX81" s="1"/>
  <c r="DX80"/>
  <c r="EX80" s="1"/>
  <c r="DX79"/>
  <c r="EX79" s="1"/>
  <c r="DX78"/>
  <c r="EX78" s="1"/>
  <c r="DX77"/>
  <c r="EX77" s="1"/>
  <c r="DX76"/>
  <c r="EX76" s="1"/>
  <c r="DX75"/>
  <c r="EX75" s="1"/>
  <c r="DX74"/>
  <c r="EX74" s="1"/>
  <c r="DX73"/>
  <c r="EX73" s="1"/>
  <c r="DX72"/>
  <c r="EX72" s="1"/>
  <c r="DX71"/>
  <c r="EX71" s="1"/>
  <c r="DX70"/>
  <c r="EX70" s="1"/>
  <c r="DX69"/>
  <c r="EX69" s="1"/>
  <c r="DX68"/>
  <c r="EX68" s="1"/>
  <c r="DX67"/>
  <c r="EX67" s="1"/>
  <c r="DX66"/>
  <c r="EX66" s="1"/>
  <c r="DX65"/>
  <c r="EX65" s="1"/>
  <c r="DX64"/>
  <c r="EX64" s="1"/>
  <c r="DX63"/>
  <c r="EX63" s="1"/>
  <c r="DX62"/>
  <c r="EX62" s="1"/>
  <c r="DX61"/>
  <c r="EX61" s="1"/>
  <c r="DX60"/>
  <c r="EX60" s="1"/>
  <c r="DX59"/>
  <c r="EX59" s="1"/>
  <c r="DX58"/>
  <c r="EX58" s="1"/>
  <c r="DX57"/>
  <c r="EX57" s="1"/>
  <c r="DX56"/>
  <c r="EX56" s="1"/>
  <c r="DX55"/>
  <c r="EX55" s="1"/>
  <c r="DX54"/>
  <c r="EX54" s="1"/>
  <c r="DX53"/>
  <c r="EX53" s="1"/>
  <c r="DX52"/>
  <c r="EX52" s="1"/>
  <c r="DX51"/>
  <c r="EX51" s="1"/>
  <c r="EE44"/>
  <c r="ET44" s="1"/>
  <c r="EE43"/>
  <c r="ET43" s="1"/>
  <c r="EE42"/>
  <c r="ET42" s="1"/>
  <c r="EE41"/>
  <c r="ET41" s="1"/>
  <c r="EE40"/>
  <c r="ET40" s="1"/>
  <c r="EE39"/>
  <c r="ET39" s="1"/>
  <c r="EE38"/>
  <c r="ET38" s="1"/>
  <c r="EE37"/>
  <c r="ET37" s="1"/>
  <c r="EE36"/>
  <c r="ET36" s="1"/>
  <c r="EE35"/>
  <c r="ET35" s="1"/>
  <c r="EE34"/>
  <c r="ET34" s="1"/>
  <c r="EE33"/>
  <c r="ET33" s="1"/>
  <c r="EE32"/>
  <c r="ET32" s="1"/>
  <c r="EE31"/>
  <c r="ET31" s="1"/>
  <c r="EE30"/>
  <c r="ET30" s="1"/>
  <c r="EE29"/>
  <c r="ET29" s="1"/>
  <c r="EE28"/>
  <c r="ET28" s="1"/>
  <c r="EE27"/>
  <c r="ET27" s="1"/>
  <c r="EE26"/>
  <c r="ET26" s="1"/>
  <c r="EE25"/>
  <c r="ET25" s="1"/>
  <c r="EE24"/>
  <c r="ET24" s="1"/>
  <c r="EE23"/>
  <c r="ET23" s="1"/>
  <c r="EE22"/>
  <c r="ET22" s="1"/>
  <c r="EE21"/>
  <c r="ET21" s="1"/>
  <c r="EE20"/>
  <c r="ET20" s="1"/>
  <c r="EE19"/>
  <c r="ET19" s="1"/>
  <c r="EE18"/>
  <c r="ET18" s="1"/>
  <c r="EK89" l="1"/>
  <c r="EK88"/>
  <c r="EK87"/>
  <c r="EK86"/>
  <c r="EK85"/>
  <c r="EK84"/>
  <c r="EK83"/>
  <c r="EK82"/>
  <c r="EK81"/>
  <c r="EK80"/>
  <c r="EK79"/>
  <c r="EK78"/>
  <c r="EK77"/>
  <c r="EK76"/>
  <c r="EK75"/>
  <c r="EK74"/>
  <c r="EK73"/>
  <c r="EK72"/>
  <c r="EK71"/>
  <c r="EK70"/>
  <c r="EK69"/>
  <c r="EK68"/>
  <c r="EK67"/>
  <c r="EK66"/>
  <c r="EK65"/>
  <c r="EK64"/>
  <c r="EK63"/>
  <c r="EK62"/>
  <c r="EK61"/>
  <c r="EK60"/>
  <c r="EK59"/>
  <c r="EK58"/>
  <c r="EK57"/>
  <c r="EK56"/>
  <c r="EK55"/>
  <c r="EK54"/>
  <c r="EK53"/>
  <c r="EK52"/>
  <c r="EK51"/>
</calcChain>
</file>

<file path=xl/sharedStrings.xml><?xml version="1.0" encoding="utf-8"?>
<sst xmlns="http://schemas.openxmlformats.org/spreadsheetml/2006/main" count="214" uniqueCount="154">
  <si>
    <t>Форма по ОКУД</t>
  </si>
  <si>
    <t>200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</si>
  <si>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</si>
  <si>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</si>
  <si>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</si>
  <si>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</si>
  <si>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</si>
  <si>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</si>
  <si>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</si>
  <si>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</si>
  <si>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</si>
  <si>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</si>
  <si>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</si>
  <si>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</si>
  <si>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</si>
  <si>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</si>
  <si>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</si>
  <si>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</si>
  <si>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</si>
  <si>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</si>
  <si>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</si>
  <si>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</si>
  <si>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</si>
  <si>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</si>
  <si>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по ОКПО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</si>
  <si>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</si>
  <si>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</si>
  <si>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</si>
  <si>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</si>
  <si>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</si>
  <si>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</si>
  <si>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</si>
  <si>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</si>
  <si>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</si>
  <si>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</si>
  <si>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</si>
  <si>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</si>
  <si>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</si>
  <si>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</si>
  <si>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</si>
  <si>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</si>
  <si>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</si>
  <si>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</si>
  <si>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</si>
  <si>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</si>
  <si>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</si>
  <si>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</si>
  <si>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</si>
  <si>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</si>
  <si>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</si>
  <si>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</si>
  <si>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</si>
  <si>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</si>
  <si>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</si>
  <si>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</si>
  <si>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</si>
  <si>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</si>
  <si>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</si>
  <si>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</si>
  <si>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</si>
  <si>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</si>
  <si>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</si>
  <si>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</si>
  <si>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</si>
  <si>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</si>
  <si>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</si>
  <si>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</si>
  <si>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</si>
  <si>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</si>
  <si>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</si>
  <si>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</si>
  <si>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01.01.2016 г.</t>
  </si>
  <si>
    <t>08.02.2016</t>
  </si>
  <si>
    <t>Исполнительный комитет Кулангинского сельского поселения_межбюдетные трансферты</t>
  </si>
  <si>
    <t>Бюджет Кулангинского сельского поселения Кайбицкого муниципального района</t>
  </si>
  <si>
    <t>Налоговые доходы</t>
  </si>
  <si>
    <t>18210102010011000110</t>
  </si>
  <si>
    <t>18210102020011000110</t>
  </si>
  <si>
    <t>18210102020012100110</t>
  </si>
  <si>
    <t>18210102030011000110</t>
  </si>
  <si>
    <t>18210102030012100110</t>
  </si>
  <si>
    <t>18210102030013000110</t>
  </si>
  <si>
    <t>18210503010011000110</t>
  </si>
  <si>
    <t>18210503010012100110</t>
  </si>
  <si>
    <t>18210601030101000110</t>
  </si>
  <si>
    <t>18210601030102100110</t>
  </si>
  <si>
    <t>18210606033101000110</t>
  </si>
  <si>
    <t>18210606033102100110</t>
  </si>
  <si>
    <t>18210606043101000110</t>
  </si>
  <si>
    <t>18210606043102100110</t>
  </si>
  <si>
    <t>18210606043103000110</t>
  </si>
  <si>
    <t>92010804020011000110</t>
  </si>
  <si>
    <t>Доходы от оказания платных услуг</t>
  </si>
  <si>
    <t>92011302065100000130</t>
  </si>
  <si>
    <t>Суммы принудительного изъятия</t>
  </si>
  <si>
    <t>92011651040020000140</t>
  </si>
  <si>
    <t>Прочие доходы</t>
  </si>
  <si>
    <t>92011714030100000180</t>
  </si>
  <si>
    <t>Поступления от других бюджетов бюджетной системы Российской Федерации</t>
  </si>
  <si>
    <t>92020201001100000151</t>
  </si>
  <si>
    <t>92020201003100000151</t>
  </si>
  <si>
    <t>92020203003100000151</t>
  </si>
  <si>
    <t>92020203015100000151</t>
  </si>
  <si>
    <t>92020204012100000151</t>
  </si>
  <si>
    <t>Доходы от собственности</t>
  </si>
  <si>
    <t>92611105035100000120</t>
  </si>
  <si>
    <t>Заработная плата</t>
  </si>
  <si>
    <t>90401020020300121211</t>
  </si>
  <si>
    <t>Начисления на выплаты по оплате труда</t>
  </si>
  <si>
    <t>90401020020300121213</t>
  </si>
  <si>
    <t>90401040020400121211</t>
  </si>
  <si>
    <t>90401040020400121213</t>
  </si>
  <si>
    <t>Услуги связи</t>
  </si>
  <si>
    <t>90401040020400244221</t>
  </si>
  <si>
    <t>Коммунальные услуги</t>
  </si>
  <si>
    <t>90401040020400244223</t>
  </si>
  <si>
    <t>Работы, услуги по содержанию имущества</t>
  </si>
  <si>
    <t>90401040020400244225</t>
  </si>
  <si>
    <t>Прочие работы, услуги</t>
  </si>
  <si>
    <t>90401040020400244226</t>
  </si>
  <si>
    <t>Прочие расходы</t>
  </si>
  <si>
    <t>90401040020400244290</t>
  </si>
  <si>
    <t>Увеличение стоимости основных средств</t>
  </si>
  <si>
    <t>90401040020400244310</t>
  </si>
  <si>
    <t>Увеличение стоимости материальных запасов</t>
  </si>
  <si>
    <t>90401040020400244340</t>
  </si>
  <si>
    <t>90401040020400852290</t>
  </si>
  <si>
    <t>Перечисления другим бюджетам бюджетной системы Российской Федерации</t>
  </si>
  <si>
    <t>90401065210600540251</t>
  </si>
  <si>
    <t>90401130029500851290</t>
  </si>
  <si>
    <t>90401130029900121211</t>
  </si>
  <si>
    <t>90401130029900121213</t>
  </si>
  <si>
    <t>90401130029900244226</t>
  </si>
  <si>
    <t>90401130920300244226</t>
  </si>
  <si>
    <t>90401139905930244340</t>
  </si>
  <si>
    <t>90402039905118121211</t>
  </si>
  <si>
    <t>90402039905118121213</t>
  </si>
  <si>
    <t>90402039905118244340</t>
  </si>
  <si>
    <t>90403140920305851290</t>
  </si>
  <si>
    <t>Безвозмездные перечисления организациям, за исключением государственных и муниципальных организаций</t>
  </si>
  <si>
    <t>90404057107350810242</t>
  </si>
  <si>
    <t>90405036000100244223</t>
  </si>
  <si>
    <t>90405036000100244226</t>
  </si>
  <si>
    <t>90405036000100244340</t>
  </si>
  <si>
    <t>90405036000200244225</t>
  </si>
  <si>
    <t>90405036000200244340</t>
  </si>
  <si>
    <t>90405036000400244225</t>
  </si>
  <si>
    <t>90405036000400244226</t>
  </si>
  <si>
    <t>90405036000500244223</t>
  </si>
  <si>
    <t>90405036000500244226</t>
  </si>
  <si>
    <t>90405036000500244310</t>
  </si>
  <si>
    <t>90405036000500851290</t>
  </si>
  <si>
    <t>90405036000500852290</t>
  </si>
  <si>
    <t>90410035140541244290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</si>
</sst>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1" fillId="0" borderId="38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right"/>
    </xf>
    <xf numFmtId="0" fontId="4" fillId="0" borderId="20" xfId="0" applyFont="1" applyFill="1" applyBorder="1"/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view="pageBreakPreview" zoomScaleSheetLayoutView="100" workbookViewId="0">
      <selection activeCell="A116" sqref="A116:XFD143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55" width="0.5703125" customWidth="1"/>
    <col min="56" max="56" width="0.85546875" hidden="1" customWidth="1"/>
    <col min="57" max="57" width="4.5703125" customWidth="1"/>
    <col min="58" max="139" width="0.85546875" customWidth="1"/>
    <col min="140" max="140" width="1.7109375" customWidth="1"/>
  </cols>
  <sheetData>
    <row r="1" spans="1:166" ht="15" customHeight="1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47" t="s">
        <v>45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1"/>
      <c r="ES4" s="1"/>
      <c r="ET4" s="58" t="s">
        <v>29</v>
      </c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60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0</v>
      </c>
      <c r="ER5" s="1"/>
      <c r="ES5" s="1"/>
      <c r="ET5" s="61" t="s">
        <v>3</v>
      </c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3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4" t="s">
        <v>71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25</v>
      </c>
      <c r="ER6" s="1"/>
      <c r="ES6" s="1"/>
      <c r="ET6" s="42" t="s">
        <v>72</v>
      </c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3"/>
    </row>
    <row r="7" spans="1:166" ht="15" customHeight="1">
      <c r="A7" s="48" t="s">
        <v>46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1"/>
      <c r="BD7" s="1"/>
      <c r="BE7" s="50" t="s">
        <v>73</v>
      </c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3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5"/>
    </row>
    <row r="8" spans="1:166" ht="1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1"/>
      <c r="BD8" s="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24</v>
      </c>
      <c r="ER8" s="1"/>
      <c r="ES8" s="1"/>
      <c r="ET8" s="42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7"/>
    </row>
    <row r="9" spans="1:166" ht="1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1"/>
      <c r="BD9" s="1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47</v>
      </c>
      <c r="ER9" s="1"/>
      <c r="ES9" s="1"/>
      <c r="ET9" s="42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7"/>
    </row>
    <row r="10" spans="1:166" ht="15" customHeight="1">
      <c r="A10" s="1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  <c r="W10" s="4"/>
      <c r="X10" s="9" t="s">
        <v>74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48</v>
      </c>
      <c r="ER10" s="1"/>
      <c r="ES10" s="1"/>
      <c r="ET10" s="42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3"/>
    </row>
    <row r="11" spans="1:166" ht="15" customHeight="1">
      <c r="A11" s="1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42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3"/>
    </row>
    <row r="12" spans="1:166" ht="15" customHeight="1" thickBot="1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28</v>
      </c>
      <c r="ER12" s="1"/>
      <c r="ES12" s="1"/>
      <c r="ET12" s="44">
        <v>383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6"/>
    </row>
    <row r="13" spans="1:166" ht="12.75" customHeight="1">
      <c r="A13" s="47" t="s">
        <v>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</row>
    <row r="14" spans="1:166" ht="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</row>
    <row r="15" spans="1:166" ht="11.25" customHeight="1">
      <c r="A15" s="11" t="s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  <c r="AN15" s="15" t="s">
        <v>6</v>
      </c>
      <c r="AO15" s="11"/>
      <c r="AP15" s="11"/>
      <c r="AQ15" s="11"/>
      <c r="AR15" s="11"/>
      <c r="AS15" s="12"/>
      <c r="AT15" s="15" t="s">
        <v>49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5" t="s">
        <v>67</v>
      </c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2"/>
      <c r="CF15" s="17" t="s">
        <v>7</v>
      </c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9"/>
      <c r="ET15" s="15" t="s">
        <v>8</v>
      </c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20"/>
    </row>
    <row r="16" spans="1:166" ht="57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6"/>
      <c r="AO16" s="13"/>
      <c r="AP16" s="13"/>
      <c r="AQ16" s="13"/>
      <c r="AR16" s="13"/>
      <c r="AS16" s="14"/>
      <c r="AT16" s="16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4"/>
      <c r="BJ16" s="16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4"/>
      <c r="CF16" s="18" t="s">
        <v>50</v>
      </c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9"/>
      <c r="CW16" s="17" t="s">
        <v>9</v>
      </c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9"/>
      <c r="DN16" s="17" t="s">
        <v>10</v>
      </c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9"/>
      <c r="EE16" s="17" t="s">
        <v>30</v>
      </c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9"/>
      <c r="ET16" s="16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21"/>
    </row>
    <row r="17" spans="1:166" ht="12" customHeight="1" thickBot="1">
      <c r="A17" s="97">
        <v>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N17" s="58">
        <v>2</v>
      </c>
      <c r="AO17" s="59"/>
      <c r="AP17" s="59"/>
      <c r="AQ17" s="59"/>
      <c r="AR17" s="59"/>
      <c r="AS17" s="60"/>
      <c r="AT17" s="58">
        <v>3</v>
      </c>
      <c r="AU17" s="59"/>
      <c r="AV17" s="59"/>
      <c r="AW17" s="59"/>
      <c r="AX17" s="59"/>
      <c r="AY17" s="59"/>
      <c r="AZ17" s="59"/>
      <c r="BA17" s="59"/>
      <c r="BB17" s="59"/>
      <c r="BC17" s="45"/>
      <c r="BD17" s="45"/>
      <c r="BE17" s="45"/>
      <c r="BF17" s="45"/>
      <c r="BG17" s="45"/>
      <c r="BH17" s="45"/>
      <c r="BI17" s="99"/>
      <c r="BJ17" s="58">
        <v>4</v>
      </c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60"/>
      <c r="CF17" s="58">
        <v>5</v>
      </c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60"/>
      <c r="CW17" s="58">
        <v>6</v>
      </c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58">
        <v>7</v>
      </c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60"/>
      <c r="EE17" s="58">
        <v>8</v>
      </c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60"/>
      <c r="ET17" s="86">
        <v>9</v>
      </c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6"/>
    </row>
    <row r="18" spans="1:166" ht="15" customHeight="1">
      <c r="A18" s="101" t="s">
        <v>59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89" t="s">
        <v>31</v>
      </c>
      <c r="AO18" s="90"/>
      <c r="AP18" s="90"/>
      <c r="AQ18" s="90"/>
      <c r="AR18" s="90"/>
      <c r="AS18" s="90"/>
      <c r="AT18" s="91"/>
      <c r="AU18" s="91"/>
      <c r="AV18" s="91"/>
      <c r="AW18" s="91"/>
      <c r="AX18" s="91"/>
      <c r="AY18" s="91"/>
      <c r="AZ18" s="91"/>
      <c r="BA18" s="91"/>
      <c r="BB18" s="91"/>
      <c r="BC18" s="92"/>
      <c r="BD18" s="93"/>
      <c r="BE18" s="93"/>
      <c r="BF18" s="93"/>
      <c r="BG18" s="93"/>
      <c r="BH18" s="93"/>
      <c r="BI18" s="94"/>
      <c r="BJ18" s="95">
        <v>3866410.09</v>
      </c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>
        <v>4325517.1399999997</v>
      </c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>
        <f t="shared" ref="EE18:EE44" si="0">CF18+CW18+DN18</f>
        <v>4325517.1399999997</v>
      </c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>
        <f t="shared" ref="ET18:ET44" si="1">BJ18-EE18</f>
        <v>-459107.04999999981</v>
      </c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6"/>
    </row>
    <row r="19" spans="1:166" ht="12.75" customHeight="1">
      <c r="A19" s="100" t="s">
        <v>62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84"/>
      <c r="AO19" s="85"/>
      <c r="AP19" s="85"/>
      <c r="AQ19" s="85"/>
      <c r="AR19" s="85"/>
      <c r="AS19" s="85"/>
      <c r="AT19" s="34"/>
      <c r="AU19" s="34"/>
      <c r="AV19" s="34"/>
      <c r="AW19" s="34"/>
      <c r="AX19" s="34"/>
      <c r="AY19" s="34"/>
      <c r="AZ19" s="34"/>
      <c r="BA19" s="34"/>
      <c r="BB19" s="34"/>
      <c r="BC19" s="39"/>
      <c r="BD19" s="40"/>
      <c r="BE19" s="40"/>
      <c r="BF19" s="40"/>
      <c r="BG19" s="40"/>
      <c r="BH19" s="40"/>
      <c r="BI19" s="41"/>
      <c r="BJ19" s="23">
        <v>3866410.09</v>
      </c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>
        <v>4325517.1399999997</v>
      </c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35">
        <f t="shared" si="0"/>
        <v>4325517.1399999997</v>
      </c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7"/>
      <c r="ET19" s="23">
        <f t="shared" si="1"/>
        <v>-459107.04999999981</v>
      </c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5"/>
    </row>
    <row r="20" spans="1:166" ht="12.75" customHeight="1">
      <c r="A20" s="31" t="s">
        <v>75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33"/>
      <c r="AO20" s="34"/>
      <c r="AP20" s="34"/>
      <c r="AQ20" s="34"/>
      <c r="AR20" s="34"/>
      <c r="AS20" s="34"/>
      <c r="AT20" s="34" t="s">
        <v>76</v>
      </c>
      <c r="AU20" s="34"/>
      <c r="AV20" s="34"/>
      <c r="AW20" s="34"/>
      <c r="AX20" s="34"/>
      <c r="AY20" s="34"/>
      <c r="AZ20" s="34"/>
      <c r="BA20" s="34"/>
      <c r="BB20" s="34"/>
      <c r="BC20" s="39"/>
      <c r="BD20" s="40"/>
      <c r="BE20" s="40"/>
      <c r="BF20" s="40"/>
      <c r="BG20" s="40"/>
      <c r="BH20" s="40"/>
      <c r="BI20" s="41"/>
      <c r="BJ20" s="23">
        <v>72000</v>
      </c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>
        <v>83576.679999999993</v>
      </c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35">
        <f t="shared" si="0"/>
        <v>83576.679999999993</v>
      </c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7"/>
      <c r="ET20" s="23">
        <f t="shared" si="1"/>
        <v>-11576.679999999993</v>
      </c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5"/>
    </row>
    <row r="21" spans="1:166" ht="12.75" customHeight="1">
      <c r="A21" s="31" t="s">
        <v>75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  <c r="AN21" s="33"/>
      <c r="AO21" s="34"/>
      <c r="AP21" s="34"/>
      <c r="AQ21" s="34"/>
      <c r="AR21" s="34"/>
      <c r="AS21" s="34"/>
      <c r="AT21" s="34" t="s">
        <v>77</v>
      </c>
      <c r="AU21" s="34"/>
      <c r="AV21" s="34"/>
      <c r="AW21" s="34"/>
      <c r="AX21" s="34"/>
      <c r="AY21" s="34"/>
      <c r="AZ21" s="34"/>
      <c r="BA21" s="34"/>
      <c r="BB21" s="34"/>
      <c r="BC21" s="39"/>
      <c r="BD21" s="40"/>
      <c r="BE21" s="40"/>
      <c r="BF21" s="40"/>
      <c r="BG21" s="40"/>
      <c r="BH21" s="40"/>
      <c r="BI21" s="41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>
        <v>3.12</v>
      </c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35">
        <f t="shared" si="0"/>
        <v>3.12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7"/>
      <c r="ET21" s="23">
        <f t="shared" si="1"/>
        <v>-3.12</v>
      </c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5"/>
    </row>
    <row r="22" spans="1:166" ht="12.75" customHeight="1">
      <c r="A22" s="31" t="s">
        <v>75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2"/>
      <c r="AN22" s="33"/>
      <c r="AO22" s="34"/>
      <c r="AP22" s="34"/>
      <c r="AQ22" s="34"/>
      <c r="AR22" s="34"/>
      <c r="AS22" s="34"/>
      <c r="AT22" s="34" t="s">
        <v>78</v>
      </c>
      <c r="AU22" s="34"/>
      <c r="AV22" s="34"/>
      <c r="AW22" s="34"/>
      <c r="AX22" s="34"/>
      <c r="AY22" s="34"/>
      <c r="AZ22" s="34"/>
      <c r="BA22" s="34"/>
      <c r="BB22" s="34"/>
      <c r="BC22" s="39"/>
      <c r="BD22" s="40"/>
      <c r="BE22" s="40"/>
      <c r="BF22" s="40"/>
      <c r="BG22" s="40"/>
      <c r="BH22" s="40"/>
      <c r="BI22" s="41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>
        <v>3.12</v>
      </c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35">
        <f t="shared" si="0"/>
        <v>3.12</v>
      </c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7"/>
      <c r="ET22" s="23">
        <f t="shared" si="1"/>
        <v>-3.12</v>
      </c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5"/>
    </row>
    <row r="23" spans="1:166" ht="12.75" customHeight="1">
      <c r="A23" s="31" t="s">
        <v>75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2"/>
      <c r="AN23" s="33"/>
      <c r="AO23" s="34"/>
      <c r="AP23" s="34"/>
      <c r="AQ23" s="34"/>
      <c r="AR23" s="34"/>
      <c r="AS23" s="34"/>
      <c r="AT23" s="34" t="s">
        <v>79</v>
      </c>
      <c r="AU23" s="34"/>
      <c r="AV23" s="34"/>
      <c r="AW23" s="34"/>
      <c r="AX23" s="34"/>
      <c r="AY23" s="34"/>
      <c r="AZ23" s="34"/>
      <c r="BA23" s="34"/>
      <c r="BB23" s="34"/>
      <c r="BC23" s="39"/>
      <c r="BD23" s="40"/>
      <c r="BE23" s="40"/>
      <c r="BF23" s="40"/>
      <c r="BG23" s="40"/>
      <c r="BH23" s="40"/>
      <c r="BI23" s="41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>
        <v>568.97</v>
      </c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35">
        <f t="shared" si="0"/>
        <v>568.97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7"/>
      <c r="ET23" s="23">
        <f t="shared" si="1"/>
        <v>-568.97</v>
      </c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5"/>
    </row>
    <row r="24" spans="1:166" ht="12.75" customHeight="1">
      <c r="A24" s="31" t="s">
        <v>75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2"/>
      <c r="AN24" s="33"/>
      <c r="AO24" s="34"/>
      <c r="AP24" s="34"/>
      <c r="AQ24" s="34"/>
      <c r="AR24" s="34"/>
      <c r="AS24" s="34"/>
      <c r="AT24" s="34" t="s">
        <v>80</v>
      </c>
      <c r="AU24" s="34"/>
      <c r="AV24" s="34"/>
      <c r="AW24" s="34"/>
      <c r="AX24" s="34"/>
      <c r="AY24" s="34"/>
      <c r="AZ24" s="34"/>
      <c r="BA24" s="34"/>
      <c r="BB24" s="34"/>
      <c r="BC24" s="39"/>
      <c r="BD24" s="40"/>
      <c r="BE24" s="40"/>
      <c r="BF24" s="40"/>
      <c r="BG24" s="40"/>
      <c r="BH24" s="40"/>
      <c r="BI24" s="41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>
        <v>0.96</v>
      </c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35">
        <f t="shared" si="0"/>
        <v>0.96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7"/>
      <c r="ET24" s="23">
        <f t="shared" si="1"/>
        <v>-0.96</v>
      </c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5"/>
    </row>
    <row r="25" spans="1:166" ht="12.75" customHeight="1">
      <c r="A25" s="31" t="s">
        <v>75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2"/>
      <c r="AN25" s="33"/>
      <c r="AO25" s="34"/>
      <c r="AP25" s="34"/>
      <c r="AQ25" s="34"/>
      <c r="AR25" s="34"/>
      <c r="AS25" s="34"/>
      <c r="AT25" s="34" t="s">
        <v>81</v>
      </c>
      <c r="AU25" s="34"/>
      <c r="AV25" s="34"/>
      <c r="AW25" s="34"/>
      <c r="AX25" s="34"/>
      <c r="AY25" s="34"/>
      <c r="AZ25" s="34"/>
      <c r="BA25" s="34"/>
      <c r="BB25" s="34"/>
      <c r="BC25" s="39"/>
      <c r="BD25" s="40"/>
      <c r="BE25" s="40"/>
      <c r="BF25" s="40"/>
      <c r="BG25" s="40"/>
      <c r="BH25" s="40"/>
      <c r="BI25" s="41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>
        <v>2</v>
      </c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35">
        <f t="shared" si="0"/>
        <v>2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7"/>
      <c r="ET25" s="23">
        <f t="shared" si="1"/>
        <v>-2</v>
      </c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5"/>
    </row>
    <row r="26" spans="1:166" ht="12.75" customHeight="1">
      <c r="A26" s="31" t="s">
        <v>75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2"/>
      <c r="AN26" s="33"/>
      <c r="AO26" s="34"/>
      <c r="AP26" s="34"/>
      <c r="AQ26" s="34"/>
      <c r="AR26" s="34"/>
      <c r="AS26" s="34"/>
      <c r="AT26" s="34" t="s">
        <v>82</v>
      </c>
      <c r="AU26" s="34"/>
      <c r="AV26" s="34"/>
      <c r="AW26" s="34"/>
      <c r="AX26" s="34"/>
      <c r="AY26" s="34"/>
      <c r="AZ26" s="34"/>
      <c r="BA26" s="34"/>
      <c r="BB26" s="34"/>
      <c r="BC26" s="39"/>
      <c r="BD26" s="40"/>
      <c r="BE26" s="40"/>
      <c r="BF26" s="40"/>
      <c r="BG26" s="40"/>
      <c r="BH26" s="40"/>
      <c r="BI26" s="41"/>
      <c r="BJ26" s="23">
        <v>7000</v>
      </c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>
        <v>1656</v>
      </c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35">
        <f t="shared" si="0"/>
        <v>1656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7"/>
      <c r="ET26" s="23">
        <f t="shared" si="1"/>
        <v>5344</v>
      </c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5"/>
    </row>
    <row r="27" spans="1:166" ht="12.75" customHeight="1">
      <c r="A27" s="31" t="s">
        <v>75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2"/>
      <c r="AN27" s="33"/>
      <c r="AO27" s="34"/>
      <c r="AP27" s="34"/>
      <c r="AQ27" s="34"/>
      <c r="AR27" s="34"/>
      <c r="AS27" s="34"/>
      <c r="AT27" s="34" t="s">
        <v>83</v>
      </c>
      <c r="AU27" s="34"/>
      <c r="AV27" s="34"/>
      <c r="AW27" s="34"/>
      <c r="AX27" s="34"/>
      <c r="AY27" s="34"/>
      <c r="AZ27" s="34"/>
      <c r="BA27" s="34"/>
      <c r="BB27" s="34"/>
      <c r="BC27" s="39"/>
      <c r="BD27" s="40"/>
      <c r="BE27" s="40"/>
      <c r="BF27" s="40"/>
      <c r="BG27" s="40"/>
      <c r="BH27" s="40"/>
      <c r="BI27" s="41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>
        <v>9.4</v>
      </c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35">
        <f t="shared" si="0"/>
        <v>9.4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7"/>
      <c r="ET27" s="23">
        <f t="shared" si="1"/>
        <v>-9.4</v>
      </c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5"/>
    </row>
    <row r="28" spans="1:166" ht="12.75" customHeight="1">
      <c r="A28" s="31" t="s">
        <v>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2"/>
      <c r="AN28" s="33"/>
      <c r="AO28" s="34"/>
      <c r="AP28" s="34"/>
      <c r="AQ28" s="34"/>
      <c r="AR28" s="34"/>
      <c r="AS28" s="34"/>
      <c r="AT28" s="34" t="s">
        <v>84</v>
      </c>
      <c r="AU28" s="34"/>
      <c r="AV28" s="34"/>
      <c r="AW28" s="34"/>
      <c r="AX28" s="34"/>
      <c r="AY28" s="34"/>
      <c r="AZ28" s="34"/>
      <c r="BA28" s="34"/>
      <c r="BB28" s="34"/>
      <c r="BC28" s="39"/>
      <c r="BD28" s="40"/>
      <c r="BE28" s="40"/>
      <c r="BF28" s="40"/>
      <c r="BG28" s="40"/>
      <c r="BH28" s="40"/>
      <c r="BI28" s="41"/>
      <c r="BJ28" s="23">
        <v>60000</v>
      </c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>
        <v>67280.3</v>
      </c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35">
        <f t="shared" si="0"/>
        <v>67280.3</v>
      </c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7"/>
      <c r="ET28" s="23">
        <f t="shared" si="1"/>
        <v>-7280.3000000000029</v>
      </c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5"/>
    </row>
    <row r="29" spans="1:166" ht="12.75" customHeight="1">
      <c r="A29" s="31" t="s">
        <v>75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33"/>
      <c r="AO29" s="34"/>
      <c r="AP29" s="34"/>
      <c r="AQ29" s="34"/>
      <c r="AR29" s="34"/>
      <c r="AS29" s="34"/>
      <c r="AT29" s="34" t="s">
        <v>85</v>
      </c>
      <c r="AU29" s="34"/>
      <c r="AV29" s="34"/>
      <c r="AW29" s="34"/>
      <c r="AX29" s="34"/>
      <c r="AY29" s="34"/>
      <c r="AZ29" s="34"/>
      <c r="BA29" s="34"/>
      <c r="BB29" s="34"/>
      <c r="BC29" s="39"/>
      <c r="BD29" s="40"/>
      <c r="BE29" s="40"/>
      <c r="BF29" s="40"/>
      <c r="BG29" s="40"/>
      <c r="BH29" s="40"/>
      <c r="BI29" s="41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>
        <v>236.73</v>
      </c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35">
        <f t="shared" si="0"/>
        <v>236.73</v>
      </c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7"/>
      <c r="ET29" s="23">
        <f t="shared" si="1"/>
        <v>-236.73</v>
      </c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5"/>
    </row>
    <row r="30" spans="1:166" ht="12.75" customHeight="1">
      <c r="A30" s="31" t="s">
        <v>75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2"/>
      <c r="AN30" s="33"/>
      <c r="AO30" s="34"/>
      <c r="AP30" s="34"/>
      <c r="AQ30" s="34"/>
      <c r="AR30" s="34"/>
      <c r="AS30" s="34"/>
      <c r="AT30" s="34" t="s">
        <v>86</v>
      </c>
      <c r="AU30" s="34"/>
      <c r="AV30" s="34"/>
      <c r="AW30" s="34"/>
      <c r="AX30" s="34"/>
      <c r="AY30" s="34"/>
      <c r="AZ30" s="34"/>
      <c r="BA30" s="34"/>
      <c r="BB30" s="34"/>
      <c r="BC30" s="39"/>
      <c r="BD30" s="40"/>
      <c r="BE30" s="40"/>
      <c r="BF30" s="40"/>
      <c r="BG30" s="40"/>
      <c r="BH30" s="40"/>
      <c r="BI30" s="41"/>
      <c r="BJ30" s="23">
        <v>380702.9</v>
      </c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>
        <v>770206.99</v>
      </c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35">
        <f t="shared" si="0"/>
        <v>770206.99</v>
      </c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7"/>
      <c r="ET30" s="23">
        <f t="shared" si="1"/>
        <v>-389504.08999999997</v>
      </c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5"/>
    </row>
    <row r="31" spans="1:166" ht="12.75" customHeight="1">
      <c r="A31" s="31" t="s">
        <v>75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2"/>
      <c r="AN31" s="33"/>
      <c r="AO31" s="34"/>
      <c r="AP31" s="34"/>
      <c r="AQ31" s="34"/>
      <c r="AR31" s="34"/>
      <c r="AS31" s="34"/>
      <c r="AT31" s="34" t="s">
        <v>87</v>
      </c>
      <c r="AU31" s="34"/>
      <c r="AV31" s="34"/>
      <c r="AW31" s="34"/>
      <c r="AX31" s="34"/>
      <c r="AY31" s="34"/>
      <c r="AZ31" s="34"/>
      <c r="BA31" s="34"/>
      <c r="BB31" s="34"/>
      <c r="BC31" s="39"/>
      <c r="BD31" s="40"/>
      <c r="BE31" s="40"/>
      <c r="BF31" s="40"/>
      <c r="BG31" s="40"/>
      <c r="BH31" s="40"/>
      <c r="BI31" s="41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>
        <v>3377.31</v>
      </c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35">
        <f t="shared" si="0"/>
        <v>3377.31</v>
      </c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7"/>
      <c r="ET31" s="23">
        <f t="shared" si="1"/>
        <v>-3377.31</v>
      </c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5"/>
    </row>
    <row r="32" spans="1:166" ht="12.75" customHeight="1">
      <c r="A32" s="31" t="s">
        <v>75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2"/>
      <c r="AN32" s="33"/>
      <c r="AO32" s="34"/>
      <c r="AP32" s="34"/>
      <c r="AQ32" s="34"/>
      <c r="AR32" s="34"/>
      <c r="AS32" s="34"/>
      <c r="AT32" s="34" t="s">
        <v>88</v>
      </c>
      <c r="AU32" s="34"/>
      <c r="AV32" s="34"/>
      <c r="AW32" s="34"/>
      <c r="AX32" s="34"/>
      <c r="AY32" s="34"/>
      <c r="AZ32" s="34"/>
      <c r="BA32" s="34"/>
      <c r="BB32" s="34"/>
      <c r="BC32" s="39"/>
      <c r="BD32" s="40"/>
      <c r="BE32" s="40"/>
      <c r="BF32" s="40"/>
      <c r="BG32" s="40"/>
      <c r="BH32" s="40"/>
      <c r="BI32" s="41"/>
      <c r="BJ32" s="23">
        <v>50000</v>
      </c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>
        <v>72361.279999999999</v>
      </c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35">
        <f t="shared" si="0"/>
        <v>72361.279999999999</v>
      </c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7"/>
      <c r="ET32" s="23">
        <f t="shared" si="1"/>
        <v>-22361.279999999999</v>
      </c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5"/>
    </row>
    <row r="33" spans="1:166" ht="12.75" customHeight="1">
      <c r="A33" s="31" t="s">
        <v>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2"/>
      <c r="AN33" s="33"/>
      <c r="AO33" s="34"/>
      <c r="AP33" s="34"/>
      <c r="AQ33" s="34"/>
      <c r="AR33" s="34"/>
      <c r="AS33" s="34"/>
      <c r="AT33" s="34" t="s">
        <v>89</v>
      </c>
      <c r="AU33" s="34"/>
      <c r="AV33" s="34"/>
      <c r="AW33" s="34"/>
      <c r="AX33" s="34"/>
      <c r="AY33" s="34"/>
      <c r="AZ33" s="34"/>
      <c r="BA33" s="34"/>
      <c r="BB33" s="34"/>
      <c r="BC33" s="39"/>
      <c r="BD33" s="40"/>
      <c r="BE33" s="40"/>
      <c r="BF33" s="40"/>
      <c r="BG33" s="40"/>
      <c r="BH33" s="40"/>
      <c r="BI33" s="41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>
        <v>214.49</v>
      </c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35">
        <f t="shared" si="0"/>
        <v>214.49</v>
      </c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7"/>
      <c r="ET33" s="23">
        <f t="shared" si="1"/>
        <v>-214.49</v>
      </c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5"/>
    </row>
    <row r="34" spans="1:166" ht="12.75" customHeight="1">
      <c r="A34" s="31" t="s">
        <v>75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2"/>
      <c r="AN34" s="33"/>
      <c r="AO34" s="34"/>
      <c r="AP34" s="34"/>
      <c r="AQ34" s="34"/>
      <c r="AR34" s="34"/>
      <c r="AS34" s="34"/>
      <c r="AT34" s="34" t="s">
        <v>90</v>
      </c>
      <c r="AU34" s="34"/>
      <c r="AV34" s="34"/>
      <c r="AW34" s="34"/>
      <c r="AX34" s="34"/>
      <c r="AY34" s="34"/>
      <c r="AZ34" s="34"/>
      <c r="BA34" s="34"/>
      <c r="BB34" s="34"/>
      <c r="BC34" s="39"/>
      <c r="BD34" s="40"/>
      <c r="BE34" s="40"/>
      <c r="BF34" s="40"/>
      <c r="BG34" s="40"/>
      <c r="BH34" s="40"/>
      <c r="BI34" s="41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>
        <v>200</v>
      </c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35">
        <f t="shared" si="0"/>
        <v>200</v>
      </c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7"/>
      <c r="ET34" s="23">
        <f t="shared" si="1"/>
        <v>-200</v>
      </c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5"/>
    </row>
    <row r="35" spans="1:166" ht="12.75" customHeight="1">
      <c r="A35" s="31" t="s">
        <v>75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2"/>
      <c r="AN35" s="33"/>
      <c r="AO35" s="34"/>
      <c r="AP35" s="34"/>
      <c r="AQ35" s="34"/>
      <c r="AR35" s="34"/>
      <c r="AS35" s="34"/>
      <c r="AT35" s="34" t="s">
        <v>91</v>
      </c>
      <c r="AU35" s="34"/>
      <c r="AV35" s="34"/>
      <c r="AW35" s="34"/>
      <c r="AX35" s="34"/>
      <c r="AY35" s="34"/>
      <c r="AZ35" s="34"/>
      <c r="BA35" s="34"/>
      <c r="BB35" s="34"/>
      <c r="BC35" s="39"/>
      <c r="BD35" s="40"/>
      <c r="BE35" s="40"/>
      <c r="BF35" s="40"/>
      <c r="BG35" s="40"/>
      <c r="BH35" s="40"/>
      <c r="BI35" s="41"/>
      <c r="BJ35" s="23">
        <v>3000</v>
      </c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>
        <v>1800</v>
      </c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35">
        <f t="shared" si="0"/>
        <v>1800</v>
      </c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7"/>
      <c r="ET35" s="23">
        <f t="shared" si="1"/>
        <v>1200</v>
      </c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5"/>
    </row>
    <row r="36" spans="1:166" ht="12.75" customHeight="1">
      <c r="A36" s="31" t="s">
        <v>92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2"/>
      <c r="AN36" s="33"/>
      <c r="AO36" s="34"/>
      <c r="AP36" s="34"/>
      <c r="AQ36" s="34"/>
      <c r="AR36" s="34"/>
      <c r="AS36" s="34"/>
      <c r="AT36" s="34" t="s">
        <v>93</v>
      </c>
      <c r="AU36" s="34"/>
      <c r="AV36" s="34"/>
      <c r="AW36" s="34"/>
      <c r="AX36" s="34"/>
      <c r="AY36" s="34"/>
      <c r="AZ36" s="34"/>
      <c r="BA36" s="34"/>
      <c r="BB36" s="34"/>
      <c r="BC36" s="39"/>
      <c r="BD36" s="40"/>
      <c r="BE36" s="40"/>
      <c r="BF36" s="40"/>
      <c r="BG36" s="40"/>
      <c r="BH36" s="40"/>
      <c r="BI36" s="41"/>
      <c r="BJ36" s="23">
        <v>159704.19</v>
      </c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>
        <v>200271.99</v>
      </c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35">
        <f t="shared" si="0"/>
        <v>200271.99</v>
      </c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7"/>
      <c r="ET36" s="23">
        <f t="shared" si="1"/>
        <v>-40567.799999999988</v>
      </c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5"/>
    </row>
    <row r="37" spans="1:166" ht="12.75" customHeight="1">
      <c r="A37" s="31" t="s">
        <v>94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2"/>
      <c r="AN37" s="33"/>
      <c r="AO37" s="34"/>
      <c r="AP37" s="34"/>
      <c r="AQ37" s="34"/>
      <c r="AR37" s="34"/>
      <c r="AS37" s="34"/>
      <c r="AT37" s="34" t="s">
        <v>95</v>
      </c>
      <c r="AU37" s="34"/>
      <c r="AV37" s="34"/>
      <c r="AW37" s="34"/>
      <c r="AX37" s="34"/>
      <c r="AY37" s="34"/>
      <c r="AZ37" s="34"/>
      <c r="BA37" s="34"/>
      <c r="BB37" s="34"/>
      <c r="BC37" s="39"/>
      <c r="BD37" s="40"/>
      <c r="BE37" s="40"/>
      <c r="BF37" s="40"/>
      <c r="BG37" s="40"/>
      <c r="BH37" s="40"/>
      <c r="BI37" s="41"/>
      <c r="BJ37" s="23">
        <v>4000</v>
      </c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>
        <v>-6000</v>
      </c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35">
        <f t="shared" si="0"/>
        <v>-6000</v>
      </c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7"/>
      <c r="ET37" s="23">
        <f t="shared" si="1"/>
        <v>10000</v>
      </c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5"/>
    </row>
    <row r="38" spans="1:166" ht="12.75" customHeight="1">
      <c r="A38" s="31" t="s">
        <v>96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2"/>
      <c r="AN38" s="33"/>
      <c r="AO38" s="34"/>
      <c r="AP38" s="34"/>
      <c r="AQ38" s="34"/>
      <c r="AR38" s="34"/>
      <c r="AS38" s="34"/>
      <c r="AT38" s="34" t="s">
        <v>97</v>
      </c>
      <c r="AU38" s="34"/>
      <c r="AV38" s="34"/>
      <c r="AW38" s="34"/>
      <c r="AX38" s="34"/>
      <c r="AY38" s="34"/>
      <c r="AZ38" s="34"/>
      <c r="BA38" s="34"/>
      <c r="BB38" s="34"/>
      <c r="BC38" s="39"/>
      <c r="BD38" s="40"/>
      <c r="BE38" s="40"/>
      <c r="BF38" s="40"/>
      <c r="BG38" s="40"/>
      <c r="BH38" s="40"/>
      <c r="BI38" s="41"/>
      <c r="BJ38" s="23">
        <v>216500</v>
      </c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>
        <v>216500</v>
      </c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35">
        <f t="shared" si="0"/>
        <v>216500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7"/>
      <c r="ET38" s="23">
        <f t="shared" si="1"/>
        <v>0</v>
      </c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5"/>
    </row>
    <row r="39" spans="1:166" ht="12.75" customHeight="1">
      <c r="A39" s="31" t="s">
        <v>98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2"/>
      <c r="AN39" s="33"/>
      <c r="AO39" s="34"/>
      <c r="AP39" s="34"/>
      <c r="AQ39" s="34"/>
      <c r="AR39" s="34"/>
      <c r="AS39" s="34"/>
      <c r="AT39" s="34" t="s">
        <v>99</v>
      </c>
      <c r="AU39" s="34"/>
      <c r="AV39" s="34"/>
      <c r="AW39" s="34"/>
      <c r="AX39" s="34"/>
      <c r="AY39" s="34"/>
      <c r="AZ39" s="34"/>
      <c r="BA39" s="34"/>
      <c r="BB39" s="34"/>
      <c r="BC39" s="39"/>
      <c r="BD39" s="40"/>
      <c r="BE39" s="40"/>
      <c r="BF39" s="40"/>
      <c r="BG39" s="40"/>
      <c r="BH39" s="40"/>
      <c r="BI39" s="41"/>
      <c r="BJ39" s="23">
        <v>721100</v>
      </c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>
        <v>721100</v>
      </c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35">
        <f t="shared" si="0"/>
        <v>721100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7"/>
      <c r="ET39" s="23">
        <f t="shared" si="1"/>
        <v>0</v>
      </c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5"/>
    </row>
    <row r="40" spans="1:166" ht="12.75" customHeight="1">
      <c r="A40" s="31" t="s">
        <v>98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2"/>
      <c r="AN40" s="33"/>
      <c r="AO40" s="34"/>
      <c r="AP40" s="34"/>
      <c r="AQ40" s="34"/>
      <c r="AR40" s="34"/>
      <c r="AS40" s="34"/>
      <c r="AT40" s="34" t="s">
        <v>100</v>
      </c>
      <c r="AU40" s="34"/>
      <c r="AV40" s="34"/>
      <c r="AW40" s="34"/>
      <c r="AX40" s="34"/>
      <c r="AY40" s="34"/>
      <c r="AZ40" s="34"/>
      <c r="BA40" s="34"/>
      <c r="BB40" s="34"/>
      <c r="BC40" s="39"/>
      <c r="BD40" s="40"/>
      <c r="BE40" s="40"/>
      <c r="BF40" s="40"/>
      <c r="BG40" s="40"/>
      <c r="BH40" s="40"/>
      <c r="BI40" s="41"/>
      <c r="BJ40" s="23">
        <v>18000</v>
      </c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>
        <v>18000</v>
      </c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35">
        <f t="shared" si="0"/>
        <v>18000</v>
      </c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7"/>
      <c r="ET40" s="23">
        <f t="shared" si="1"/>
        <v>0</v>
      </c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5"/>
    </row>
    <row r="41" spans="1:166" ht="12.75" customHeight="1">
      <c r="A41" s="31" t="s">
        <v>98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2"/>
      <c r="AN41" s="33"/>
      <c r="AO41" s="34"/>
      <c r="AP41" s="34"/>
      <c r="AQ41" s="34"/>
      <c r="AR41" s="34"/>
      <c r="AS41" s="34"/>
      <c r="AT41" s="34" t="s">
        <v>101</v>
      </c>
      <c r="AU41" s="34"/>
      <c r="AV41" s="34"/>
      <c r="AW41" s="34"/>
      <c r="AX41" s="34"/>
      <c r="AY41" s="34"/>
      <c r="AZ41" s="34"/>
      <c r="BA41" s="34"/>
      <c r="BB41" s="34"/>
      <c r="BC41" s="39"/>
      <c r="BD41" s="40"/>
      <c r="BE41" s="40"/>
      <c r="BF41" s="40"/>
      <c r="BG41" s="40"/>
      <c r="BH41" s="40"/>
      <c r="BI41" s="41"/>
      <c r="BJ41" s="23">
        <v>700</v>
      </c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>
        <v>700</v>
      </c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35">
        <f t="shared" si="0"/>
        <v>700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7"/>
      <c r="ET41" s="23">
        <f t="shared" si="1"/>
        <v>0</v>
      </c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5"/>
    </row>
    <row r="42" spans="1:166" ht="12.75" customHeight="1">
      <c r="A42" s="31" t="s">
        <v>98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2"/>
      <c r="AN42" s="33"/>
      <c r="AO42" s="34"/>
      <c r="AP42" s="34"/>
      <c r="AQ42" s="34"/>
      <c r="AR42" s="34"/>
      <c r="AS42" s="34"/>
      <c r="AT42" s="34" t="s">
        <v>102</v>
      </c>
      <c r="AU42" s="34"/>
      <c r="AV42" s="34"/>
      <c r="AW42" s="34"/>
      <c r="AX42" s="34"/>
      <c r="AY42" s="34"/>
      <c r="AZ42" s="34"/>
      <c r="BA42" s="34"/>
      <c r="BB42" s="34"/>
      <c r="BC42" s="39"/>
      <c r="BD42" s="40"/>
      <c r="BE42" s="40"/>
      <c r="BF42" s="40"/>
      <c r="BG42" s="40"/>
      <c r="BH42" s="40"/>
      <c r="BI42" s="41"/>
      <c r="BJ42" s="23">
        <v>76600</v>
      </c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>
        <v>76600</v>
      </c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35">
        <f t="shared" si="0"/>
        <v>76600</v>
      </c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7"/>
      <c r="ET42" s="23">
        <f t="shared" si="1"/>
        <v>0</v>
      </c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5"/>
    </row>
    <row r="43" spans="1:166" ht="12.75" customHeight="1">
      <c r="A43" s="31" t="s">
        <v>98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  <c r="AN43" s="33"/>
      <c r="AO43" s="34"/>
      <c r="AP43" s="34"/>
      <c r="AQ43" s="34"/>
      <c r="AR43" s="34"/>
      <c r="AS43" s="34"/>
      <c r="AT43" s="34" t="s">
        <v>103</v>
      </c>
      <c r="AU43" s="34"/>
      <c r="AV43" s="34"/>
      <c r="AW43" s="34"/>
      <c r="AX43" s="34"/>
      <c r="AY43" s="34"/>
      <c r="AZ43" s="34"/>
      <c r="BA43" s="34"/>
      <c r="BB43" s="34"/>
      <c r="BC43" s="39"/>
      <c r="BD43" s="40"/>
      <c r="BE43" s="40"/>
      <c r="BF43" s="40"/>
      <c r="BG43" s="40"/>
      <c r="BH43" s="40"/>
      <c r="BI43" s="41"/>
      <c r="BJ43" s="23">
        <v>2095103</v>
      </c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>
        <v>2095103</v>
      </c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35">
        <f t="shared" si="0"/>
        <v>2095103</v>
      </c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7"/>
      <c r="ET43" s="23">
        <f t="shared" si="1"/>
        <v>0</v>
      </c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5"/>
    </row>
    <row r="44" spans="1:166" ht="12.75" customHeight="1">
      <c r="A44" s="31" t="s">
        <v>104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2"/>
      <c r="AN44" s="33"/>
      <c r="AO44" s="34"/>
      <c r="AP44" s="34"/>
      <c r="AQ44" s="34"/>
      <c r="AR44" s="34"/>
      <c r="AS44" s="34"/>
      <c r="AT44" s="34" t="s">
        <v>105</v>
      </c>
      <c r="AU44" s="34"/>
      <c r="AV44" s="34"/>
      <c r="AW44" s="34"/>
      <c r="AX44" s="34"/>
      <c r="AY44" s="34"/>
      <c r="AZ44" s="34"/>
      <c r="BA44" s="34"/>
      <c r="BB44" s="34"/>
      <c r="BC44" s="39"/>
      <c r="BD44" s="40"/>
      <c r="BE44" s="40"/>
      <c r="BF44" s="40"/>
      <c r="BG44" s="40"/>
      <c r="BH44" s="40"/>
      <c r="BI44" s="41"/>
      <c r="BJ44" s="23">
        <v>2000</v>
      </c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>
        <v>1744.8</v>
      </c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35">
        <f t="shared" si="0"/>
        <v>1744.8</v>
      </c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7"/>
      <c r="ET44" s="23">
        <f t="shared" si="1"/>
        <v>255.20000000000005</v>
      </c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5"/>
    </row>
    <row r="45" spans="1:16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3" t="s">
        <v>12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13</v>
      </c>
    </row>
    <row r="47" spans="1:166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24" customHeight="1">
      <c r="A48" s="11" t="s">
        <v>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2"/>
      <c r="AK48" s="15" t="s">
        <v>6</v>
      </c>
      <c r="AL48" s="11"/>
      <c r="AM48" s="11"/>
      <c r="AN48" s="11"/>
      <c r="AO48" s="11"/>
      <c r="AP48" s="12"/>
      <c r="AQ48" s="15" t="s">
        <v>53</v>
      </c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2"/>
      <c r="BC48" s="15" t="s">
        <v>42</v>
      </c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2"/>
      <c r="BU48" s="15" t="s">
        <v>14</v>
      </c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2"/>
      <c r="CH48" s="17" t="s">
        <v>7</v>
      </c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9"/>
      <c r="EK48" s="17" t="s">
        <v>15</v>
      </c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38"/>
    </row>
    <row r="49" spans="1:166" ht="78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6"/>
      <c r="AL49" s="13"/>
      <c r="AM49" s="13"/>
      <c r="AN49" s="13"/>
      <c r="AO49" s="13"/>
      <c r="AP49" s="14"/>
      <c r="AQ49" s="16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/>
      <c r="BC49" s="16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4"/>
      <c r="BU49" s="16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4"/>
      <c r="CH49" s="18" t="s">
        <v>54</v>
      </c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9"/>
      <c r="CX49" s="17" t="s">
        <v>9</v>
      </c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9"/>
      <c r="DK49" s="17" t="s">
        <v>10</v>
      </c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9"/>
      <c r="DX49" s="17" t="s">
        <v>30</v>
      </c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9"/>
      <c r="EK49" s="16" t="s">
        <v>16</v>
      </c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4"/>
      <c r="EX49" s="17" t="s">
        <v>17</v>
      </c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38"/>
    </row>
    <row r="50" spans="1:166" ht="14.25" customHeight="1" thickBot="1">
      <c r="A50" s="97">
        <v>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58">
        <v>2</v>
      </c>
      <c r="AL50" s="59"/>
      <c r="AM50" s="59"/>
      <c r="AN50" s="59"/>
      <c r="AO50" s="59"/>
      <c r="AP50" s="60"/>
      <c r="AQ50" s="58">
        <v>3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60"/>
      <c r="BC50" s="58">
        <v>4</v>
      </c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60"/>
      <c r="BU50" s="58">
        <v>5</v>
      </c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60"/>
      <c r="CH50" s="58">
        <v>6</v>
      </c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60"/>
      <c r="CX50" s="58">
        <v>7</v>
      </c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60"/>
      <c r="DK50" s="58">
        <v>8</v>
      </c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60"/>
      <c r="DX50" s="58">
        <v>9</v>
      </c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60"/>
      <c r="EK50" s="58">
        <v>10</v>
      </c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86">
        <v>11</v>
      </c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6"/>
    </row>
    <row r="51" spans="1:166" ht="15" customHeight="1">
      <c r="A51" s="101" t="s">
        <v>18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89" t="s">
        <v>1</v>
      </c>
      <c r="AL51" s="90"/>
      <c r="AM51" s="90"/>
      <c r="AN51" s="90"/>
      <c r="AO51" s="90"/>
      <c r="AP51" s="90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5">
        <v>4014572.61</v>
      </c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>
        <v>4014572.61</v>
      </c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>
        <v>4014572.47</v>
      </c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>
        <f t="shared" ref="DX51:DX90" si="2">CH51+CX51+DK51</f>
        <v>4014572.47</v>
      </c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>
        <f t="shared" ref="EK51:EK89" si="3">BC51-DX51</f>
        <v>0.13999999966472387</v>
      </c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>
        <f t="shared" ref="EX51:EX89" si="4">BU51-DX51</f>
        <v>0.13999999966472387</v>
      </c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6"/>
    </row>
    <row r="52" spans="1:166" ht="15" customHeight="1">
      <c r="A52" s="100" t="s">
        <v>62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84"/>
      <c r="AL52" s="85"/>
      <c r="AM52" s="85"/>
      <c r="AN52" s="85"/>
      <c r="AO52" s="85"/>
      <c r="AP52" s="85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23">
        <v>4014572.61</v>
      </c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>
        <v>4014572.61</v>
      </c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>
        <v>4014572.47</v>
      </c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>
        <f t="shared" si="2"/>
        <v>4014572.47</v>
      </c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>
        <f t="shared" si="3"/>
        <v>0.13999999966472387</v>
      </c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>
        <f t="shared" si="4"/>
        <v>0.13999999966472387</v>
      </c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5"/>
    </row>
    <row r="53" spans="1:166" ht="19.5" customHeight="1">
      <c r="A53" s="31" t="s">
        <v>106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2"/>
      <c r="AK53" s="33"/>
      <c r="AL53" s="34"/>
      <c r="AM53" s="34"/>
      <c r="AN53" s="34"/>
      <c r="AO53" s="34"/>
      <c r="AP53" s="34"/>
      <c r="AQ53" s="34" t="s">
        <v>107</v>
      </c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23">
        <v>458164.83</v>
      </c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>
        <v>458164.83</v>
      </c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>
        <v>458164.83</v>
      </c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>
        <f t="shared" si="2"/>
        <v>458164.83</v>
      </c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>
        <f t="shared" si="3"/>
        <v>0</v>
      </c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>
        <f t="shared" si="4"/>
        <v>0</v>
      </c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5"/>
    </row>
    <row r="54" spans="1:166" ht="19.5" customHeight="1">
      <c r="A54" s="31" t="s">
        <v>108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/>
      <c r="AK54" s="33"/>
      <c r="AL54" s="34"/>
      <c r="AM54" s="34"/>
      <c r="AN54" s="34"/>
      <c r="AO54" s="34"/>
      <c r="AP54" s="34"/>
      <c r="AQ54" s="34" t="s">
        <v>109</v>
      </c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23">
        <v>137682.22</v>
      </c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>
        <v>137682.22</v>
      </c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>
        <v>137682.22</v>
      </c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>
        <f t="shared" si="2"/>
        <v>137682.22</v>
      </c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>
        <f t="shared" si="3"/>
        <v>0</v>
      </c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>
        <f t="shared" si="4"/>
        <v>0</v>
      </c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5"/>
    </row>
    <row r="55" spans="1:166" ht="19.5" customHeight="1">
      <c r="A55" s="31" t="s">
        <v>106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2"/>
      <c r="AK55" s="33"/>
      <c r="AL55" s="34"/>
      <c r="AM55" s="34"/>
      <c r="AN55" s="34"/>
      <c r="AO55" s="34"/>
      <c r="AP55" s="34"/>
      <c r="AQ55" s="34" t="s">
        <v>110</v>
      </c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23">
        <v>202480.05</v>
      </c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>
        <v>202480.05</v>
      </c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>
        <v>202480.05</v>
      </c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>
        <f t="shared" si="2"/>
        <v>202480.05</v>
      </c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>
        <f t="shared" si="3"/>
        <v>0</v>
      </c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>
        <f t="shared" si="4"/>
        <v>0</v>
      </c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5"/>
    </row>
    <row r="56" spans="1:166" ht="19.5" customHeight="1">
      <c r="A56" s="31" t="s">
        <v>108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2"/>
      <c r="AK56" s="33"/>
      <c r="AL56" s="34"/>
      <c r="AM56" s="34"/>
      <c r="AN56" s="34"/>
      <c r="AO56" s="34"/>
      <c r="AP56" s="34"/>
      <c r="AQ56" s="34" t="s">
        <v>111</v>
      </c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23">
        <v>60683.72</v>
      </c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>
        <v>60683.72</v>
      </c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>
        <v>60683.72</v>
      </c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>
        <f t="shared" si="2"/>
        <v>60683.72</v>
      </c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>
        <f t="shared" si="3"/>
        <v>0</v>
      </c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>
        <f t="shared" si="4"/>
        <v>0</v>
      </c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5"/>
    </row>
    <row r="57" spans="1:166" ht="19.5" customHeight="1">
      <c r="A57" s="31" t="s">
        <v>112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2"/>
      <c r="AK57" s="33"/>
      <c r="AL57" s="34"/>
      <c r="AM57" s="34"/>
      <c r="AN57" s="34"/>
      <c r="AO57" s="34"/>
      <c r="AP57" s="34"/>
      <c r="AQ57" s="34" t="s">
        <v>113</v>
      </c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23">
        <v>21140.04</v>
      </c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>
        <v>21140.04</v>
      </c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>
        <v>21140.04</v>
      </c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>
        <f t="shared" si="2"/>
        <v>21140.04</v>
      </c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>
        <f t="shared" si="3"/>
        <v>0</v>
      </c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>
        <f t="shared" si="4"/>
        <v>0</v>
      </c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5"/>
    </row>
    <row r="58" spans="1:166" ht="19.5" customHeight="1">
      <c r="A58" s="31" t="s">
        <v>114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2"/>
      <c r="AK58" s="33"/>
      <c r="AL58" s="34"/>
      <c r="AM58" s="34"/>
      <c r="AN58" s="34"/>
      <c r="AO58" s="34"/>
      <c r="AP58" s="34"/>
      <c r="AQ58" s="34" t="s">
        <v>115</v>
      </c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23">
        <v>37965.46</v>
      </c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>
        <v>37965.46</v>
      </c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>
        <v>37965.46</v>
      </c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>
        <f t="shared" si="2"/>
        <v>37965.46</v>
      </c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>
        <f t="shared" si="3"/>
        <v>0</v>
      </c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>
        <f t="shared" si="4"/>
        <v>0</v>
      </c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5"/>
    </row>
    <row r="59" spans="1:166" ht="19.5" customHeight="1">
      <c r="A59" s="31" t="s">
        <v>116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2"/>
      <c r="AK59" s="33"/>
      <c r="AL59" s="34"/>
      <c r="AM59" s="34"/>
      <c r="AN59" s="34"/>
      <c r="AO59" s="34"/>
      <c r="AP59" s="34"/>
      <c r="AQ59" s="34" t="s">
        <v>117</v>
      </c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23">
        <v>36566</v>
      </c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>
        <v>36566</v>
      </c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>
        <v>36566</v>
      </c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>
        <f t="shared" si="2"/>
        <v>36566</v>
      </c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>
        <f t="shared" si="3"/>
        <v>0</v>
      </c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>
        <f t="shared" si="4"/>
        <v>0</v>
      </c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5"/>
    </row>
    <row r="60" spans="1:166" ht="19.5" customHeight="1">
      <c r="A60" s="31" t="s">
        <v>118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2"/>
      <c r="AK60" s="33"/>
      <c r="AL60" s="34"/>
      <c r="AM60" s="34"/>
      <c r="AN60" s="34"/>
      <c r="AO60" s="34"/>
      <c r="AP60" s="34"/>
      <c r="AQ60" s="34" t="s">
        <v>119</v>
      </c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23">
        <v>9357.2900000000009</v>
      </c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>
        <v>9357.2900000000009</v>
      </c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>
        <v>9357.2900000000009</v>
      </c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>
        <f t="shared" si="2"/>
        <v>9357.2900000000009</v>
      </c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>
        <f t="shared" si="3"/>
        <v>0</v>
      </c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>
        <f t="shared" si="4"/>
        <v>0</v>
      </c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5"/>
    </row>
    <row r="61" spans="1:166" ht="19.5" customHeight="1">
      <c r="A61" s="31" t="s">
        <v>120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2"/>
      <c r="AK61" s="33"/>
      <c r="AL61" s="34"/>
      <c r="AM61" s="34"/>
      <c r="AN61" s="34"/>
      <c r="AO61" s="34"/>
      <c r="AP61" s="34"/>
      <c r="AQ61" s="34" t="s">
        <v>121</v>
      </c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23">
        <v>3500</v>
      </c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>
        <v>3500</v>
      </c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>
        <v>3500</v>
      </c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>
        <f t="shared" si="2"/>
        <v>3500</v>
      </c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>
        <f t="shared" si="3"/>
        <v>0</v>
      </c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>
        <f t="shared" si="4"/>
        <v>0</v>
      </c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5"/>
    </row>
    <row r="62" spans="1:166" ht="19.5" customHeight="1">
      <c r="A62" s="31" t="s">
        <v>122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2"/>
      <c r="AK62" s="33"/>
      <c r="AL62" s="34"/>
      <c r="AM62" s="34"/>
      <c r="AN62" s="34"/>
      <c r="AO62" s="34"/>
      <c r="AP62" s="34"/>
      <c r="AQ62" s="34" t="s">
        <v>123</v>
      </c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23">
        <v>3127</v>
      </c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>
        <v>3127</v>
      </c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>
        <v>3127</v>
      </c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>
        <f t="shared" si="2"/>
        <v>3127</v>
      </c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>
        <f t="shared" si="3"/>
        <v>0</v>
      </c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>
        <f t="shared" si="4"/>
        <v>0</v>
      </c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5"/>
    </row>
    <row r="63" spans="1:166" ht="19.5" customHeight="1">
      <c r="A63" s="31" t="s">
        <v>124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2"/>
      <c r="AK63" s="33"/>
      <c r="AL63" s="34"/>
      <c r="AM63" s="34"/>
      <c r="AN63" s="34"/>
      <c r="AO63" s="34"/>
      <c r="AP63" s="34"/>
      <c r="AQ63" s="34" t="s">
        <v>125</v>
      </c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23">
        <v>51660</v>
      </c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>
        <v>51660</v>
      </c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>
        <v>51660</v>
      </c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>
        <f t="shared" si="2"/>
        <v>51660</v>
      </c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>
        <f t="shared" si="3"/>
        <v>0</v>
      </c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>
        <f t="shared" si="4"/>
        <v>0</v>
      </c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5"/>
    </row>
    <row r="64" spans="1:166" ht="19.5" customHeight="1">
      <c r="A64" s="31" t="s">
        <v>120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2"/>
      <c r="AK64" s="33"/>
      <c r="AL64" s="34"/>
      <c r="AM64" s="34"/>
      <c r="AN64" s="34"/>
      <c r="AO64" s="34"/>
      <c r="AP64" s="34"/>
      <c r="AQ64" s="34" t="s">
        <v>126</v>
      </c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23">
        <v>5340.52</v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>
        <v>5340.52</v>
      </c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>
        <v>5340.52</v>
      </c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>
        <f t="shared" si="2"/>
        <v>5340.52</v>
      </c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>
        <f t="shared" si="3"/>
        <v>0</v>
      </c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>
        <f t="shared" si="4"/>
        <v>0</v>
      </c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5"/>
    </row>
    <row r="65" spans="1:166" ht="19.5" customHeight="1">
      <c r="A65" s="31" t="s">
        <v>127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2"/>
      <c r="AK65" s="33"/>
      <c r="AL65" s="34"/>
      <c r="AM65" s="34"/>
      <c r="AN65" s="34"/>
      <c r="AO65" s="34"/>
      <c r="AP65" s="34"/>
      <c r="AQ65" s="34" t="s">
        <v>128</v>
      </c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23">
        <v>18000</v>
      </c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>
        <v>18000</v>
      </c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>
        <v>18000</v>
      </c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>
        <f t="shared" si="2"/>
        <v>18000</v>
      </c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>
        <f t="shared" si="3"/>
        <v>0</v>
      </c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>
        <f t="shared" si="4"/>
        <v>0</v>
      </c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5"/>
    </row>
    <row r="66" spans="1:166" ht="19.5" customHeight="1">
      <c r="A66" s="31" t="s">
        <v>120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2"/>
      <c r="AK66" s="33"/>
      <c r="AL66" s="34"/>
      <c r="AM66" s="34"/>
      <c r="AN66" s="34"/>
      <c r="AO66" s="34"/>
      <c r="AP66" s="34"/>
      <c r="AQ66" s="34" t="s">
        <v>129</v>
      </c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23">
        <v>5321</v>
      </c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>
        <v>5321</v>
      </c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>
        <v>5321</v>
      </c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>
        <f t="shared" si="2"/>
        <v>5321</v>
      </c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>
        <f t="shared" si="3"/>
        <v>0</v>
      </c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>
        <f t="shared" si="4"/>
        <v>0</v>
      </c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5"/>
    </row>
    <row r="67" spans="1:166" ht="19.5" customHeight="1">
      <c r="A67" s="31" t="s">
        <v>106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2"/>
      <c r="AK67" s="33"/>
      <c r="AL67" s="34"/>
      <c r="AM67" s="34"/>
      <c r="AN67" s="34"/>
      <c r="AO67" s="34"/>
      <c r="AP67" s="34"/>
      <c r="AQ67" s="34" t="s">
        <v>130</v>
      </c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23">
        <v>66422.990000000005</v>
      </c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>
        <v>66422.990000000005</v>
      </c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>
        <v>66422.990000000005</v>
      </c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>
        <f t="shared" si="2"/>
        <v>66422.990000000005</v>
      </c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>
        <f t="shared" si="3"/>
        <v>0</v>
      </c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>
        <f t="shared" si="4"/>
        <v>0</v>
      </c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5"/>
    </row>
    <row r="68" spans="1:166" ht="19.5" customHeight="1">
      <c r="A68" s="31" t="s">
        <v>108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2"/>
      <c r="AK68" s="33"/>
      <c r="AL68" s="34"/>
      <c r="AM68" s="34"/>
      <c r="AN68" s="34"/>
      <c r="AO68" s="34"/>
      <c r="AP68" s="34"/>
      <c r="AQ68" s="34" t="s">
        <v>131</v>
      </c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23">
        <v>18697.27</v>
      </c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>
        <v>18697.27</v>
      </c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>
        <v>18697.27</v>
      </c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>
        <f t="shared" si="2"/>
        <v>18697.27</v>
      </c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>
        <f t="shared" si="3"/>
        <v>0</v>
      </c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>
        <f t="shared" si="4"/>
        <v>0</v>
      </c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5"/>
    </row>
    <row r="69" spans="1:166" ht="19.5" customHeight="1">
      <c r="A69" s="31" t="s">
        <v>118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2"/>
      <c r="AK69" s="33"/>
      <c r="AL69" s="34"/>
      <c r="AM69" s="34"/>
      <c r="AN69" s="34"/>
      <c r="AO69" s="34"/>
      <c r="AP69" s="34"/>
      <c r="AQ69" s="34" t="s">
        <v>132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23">
        <v>6297</v>
      </c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>
        <v>6297</v>
      </c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>
        <v>6297</v>
      </c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>
        <f t="shared" si="2"/>
        <v>6297</v>
      </c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>
        <f t="shared" si="3"/>
        <v>0</v>
      </c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>
        <f t="shared" si="4"/>
        <v>0</v>
      </c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5"/>
    </row>
    <row r="70" spans="1:166" ht="19.5" customHeight="1">
      <c r="A70" s="31" t="s">
        <v>118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2"/>
      <c r="AK70" s="33"/>
      <c r="AL70" s="34"/>
      <c r="AM70" s="34"/>
      <c r="AN70" s="34"/>
      <c r="AO70" s="34"/>
      <c r="AP70" s="34"/>
      <c r="AQ70" s="34" t="s">
        <v>133</v>
      </c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23">
        <v>35100</v>
      </c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>
        <v>35100</v>
      </c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>
        <v>35100</v>
      </c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>
        <f t="shared" si="2"/>
        <v>35100</v>
      </c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>
        <f t="shared" si="3"/>
        <v>0</v>
      </c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>
        <f t="shared" si="4"/>
        <v>0</v>
      </c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5"/>
    </row>
    <row r="71" spans="1:166" ht="19.5" customHeight="1">
      <c r="A71" s="31" t="s">
        <v>124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2"/>
      <c r="AK71" s="33"/>
      <c r="AL71" s="34"/>
      <c r="AM71" s="34"/>
      <c r="AN71" s="34"/>
      <c r="AO71" s="34"/>
      <c r="AP71" s="34"/>
      <c r="AQ71" s="34" t="s">
        <v>134</v>
      </c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23">
        <v>700</v>
      </c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>
        <v>700</v>
      </c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>
        <v>700</v>
      </c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>
        <f t="shared" si="2"/>
        <v>700</v>
      </c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>
        <f t="shared" si="3"/>
        <v>0</v>
      </c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>
        <f t="shared" si="4"/>
        <v>0</v>
      </c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5"/>
    </row>
    <row r="72" spans="1:166" ht="19.5" customHeight="1">
      <c r="A72" s="31" t="s">
        <v>106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2"/>
      <c r="AK72" s="33"/>
      <c r="AL72" s="34"/>
      <c r="AM72" s="34"/>
      <c r="AN72" s="34"/>
      <c r="AO72" s="34"/>
      <c r="AP72" s="34"/>
      <c r="AQ72" s="34" t="s">
        <v>135</v>
      </c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23">
        <v>54389</v>
      </c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>
        <v>54389</v>
      </c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>
        <v>54389</v>
      </c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>
        <f t="shared" si="2"/>
        <v>54389</v>
      </c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>
        <f t="shared" si="3"/>
        <v>0</v>
      </c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>
        <f t="shared" si="4"/>
        <v>0</v>
      </c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5"/>
    </row>
    <row r="73" spans="1:166" ht="19.5" customHeight="1">
      <c r="A73" s="31" t="s">
        <v>108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2"/>
      <c r="AK73" s="33"/>
      <c r="AL73" s="34"/>
      <c r="AM73" s="34"/>
      <c r="AN73" s="34"/>
      <c r="AO73" s="34"/>
      <c r="AP73" s="34"/>
      <c r="AQ73" s="34" t="s">
        <v>136</v>
      </c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3">
        <v>16431</v>
      </c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>
        <v>16431</v>
      </c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>
        <v>16431</v>
      </c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>
        <f t="shared" si="2"/>
        <v>16431</v>
      </c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>
        <f t="shared" si="3"/>
        <v>0</v>
      </c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>
        <f t="shared" si="4"/>
        <v>0</v>
      </c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5"/>
    </row>
    <row r="74" spans="1:166" ht="19.5" customHeight="1">
      <c r="A74" s="31" t="s">
        <v>124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2"/>
      <c r="AK74" s="33"/>
      <c r="AL74" s="34"/>
      <c r="AM74" s="34"/>
      <c r="AN74" s="34"/>
      <c r="AO74" s="34"/>
      <c r="AP74" s="34"/>
      <c r="AQ74" s="34" t="s">
        <v>137</v>
      </c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23">
        <v>5780</v>
      </c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>
        <v>5780</v>
      </c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>
        <v>5780</v>
      </c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>
        <f t="shared" si="2"/>
        <v>5780</v>
      </c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>
        <f t="shared" si="3"/>
        <v>0</v>
      </c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>
        <f t="shared" si="4"/>
        <v>0</v>
      </c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5"/>
    </row>
    <row r="75" spans="1:166" ht="19.5" customHeight="1">
      <c r="A75" s="31" t="s">
        <v>120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2"/>
      <c r="AK75" s="33"/>
      <c r="AL75" s="34"/>
      <c r="AM75" s="34"/>
      <c r="AN75" s="34"/>
      <c r="AO75" s="34"/>
      <c r="AP75" s="34"/>
      <c r="AQ75" s="34" t="s">
        <v>138</v>
      </c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3">
        <v>37234</v>
      </c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>
        <v>37234</v>
      </c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>
        <v>37234</v>
      </c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>
        <f t="shared" si="2"/>
        <v>37234</v>
      </c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>
        <f t="shared" si="3"/>
        <v>0</v>
      </c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>
        <f t="shared" si="4"/>
        <v>0</v>
      </c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5"/>
    </row>
    <row r="76" spans="1:166" ht="19.5" customHeight="1">
      <c r="A76" s="31" t="s">
        <v>139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2"/>
      <c r="AK76" s="33"/>
      <c r="AL76" s="34"/>
      <c r="AM76" s="34"/>
      <c r="AN76" s="34"/>
      <c r="AO76" s="34"/>
      <c r="AP76" s="34"/>
      <c r="AQ76" s="34" t="s">
        <v>140</v>
      </c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23">
        <v>9000</v>
      </c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>
        <v>9000</v>
      </c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>
        <v>9000</v>
      </c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>
        <f t="shared" si="2"/>
        <v>9000</v>
      </c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>
        <f t="shared" si="3"/>
        <v>0</v>
      </c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>
        <f t="shared" si="4"/>
        <v>0</v>
      </c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5"/>
    </row>
    <row r="77" spans="1:166" ht="19.5" customHeight="1">
      <c r="A77" s="31" t="s">
        <v>114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2"/>
      <c r="AK77" s="33"/>
      <c r="AL77" s="34"/>
      <c r="AM77" s="34"/>
      <c r="AN77" s="34"/>
      <c r="AO77" s="34"/>
      <c r="AP77" s="34"/>
      <c r="AQ77" s="34" t="s">
        <v>141</v>
      </c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23">
        <v>116833</v>
      </c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>
        <v>116833</v>
      </c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>
        <v>116833</v>
      </c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>
        <f t="shared" si="2"/>
        <v>116833</v>
      </c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>
        <f t="shared" si="3"/>
        <v>0</v>
      </c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>
        <f t="shared" si="4"/>
        <v>0</v>
      </c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5"/>
    </row>
    <row r="78" spans="1:166" ht="19.5" customHeight="1">
      <c r="A78" s="31" t="s">
        <v>118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2"/>
      <c r="AK78" s="33"/>
      <c r="AL78" s="34"/>
      <c r="AM78" s="34"/>
      <c r="AN78" s="34"/>
      <c r="AO78" s="34"/>
      <c r="AP78" s="34"/>
      <c r="AQ78" s="34" t="s">
        <v>142</v>
      </c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23">
        <v>264.79000000000002</v>
      </c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>
        <v>264.79000000000002</v>
      </c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>
        <v>264.79000000000002</v>
      </c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>
        <f t="shared" si="2"/>
        <v>264.79000000000002</v>
      </c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>
        <f t="shared" si="3"/>
        <v>0</v>
      </c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>
        <f t="shared" si="4"/>
        <v>0</v>
      </c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5"/>
    </row>
    <row r="79" spans="1:166" ht="19.5" customHeight="1">
      <c r="A79" s="31" t="s">
        <v>124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2"/>
      <c r="AK79" s="33"/>
      <c r="AL79" s="34"/>
      <c r="AM79" s="34"/>
      <c r="AN79" s="34"/>
      <c r="AO79" s="34"/>
      <c r="AP79" s="34"/>
      <c r="AQ79" s="34" t="s">
        <v>143</v>
      </c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23">
        <v>4977.34</v>
      </c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>
        <v>4977.34</v>
      </c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>
        <v>4977.34</v>
      </c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>
        <f t="shared" si="2"/>
        <v>4977.34</v>
      </c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>
        <f t="shared" si="3"/>
        <v>0</v>
      </c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>
        <f t="shared" si="4"/>
        <v>0</v>
      </c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5"/>
    </row>
    <row r="80" spans="1:166" ht="19.5" customHeight="1">
      <c r="A80" s="31" t="s">
        <v>116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2"/>
      <c r="AK80" s="33"/>
      <c r="AL80" s="34"/>
      <c r="AM80" s="34"/>
      <c r="AN80" s="34"/>
      <c r="AO80" s="34"/>
      <c r="AP80" s="34"/>
      <c r="AQ80" s="34" t="s">
        <v>144</v>
      </c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23">
        <v>1400998</v>
      </c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>
        <v>1400998</v>
      </c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>
        <v>1400998</v>
      </c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>
        <f t="shared" si="2"/>
        <v>1400998</v>
      </c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>
        <f t="shared" si="3"/>
        <v>0</v>
      </c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>
        <f t="shared" si="4"/>
        <v>0</v>
      </c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5"/>
    </row>
    <row r="81" spans="1:166" ht="19.5" customHeight="1">
      <c r="A81" s="31" t="s">
        <v>124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2"/>
      <c r="AK81" s="33"/>
      <c r="AL81" s="34"/>
      <c r="AM81" s="34"/>
      <c r="AN81" s="34"/>
      <c r="AO81" s="34"/>
      <c r="AP81" s="34"/>
      <c r="AQ81" s="34" t="s">
        <v>145</v>
      </c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23">
        <v>99000</v>
      </c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>
        <v>99000</v>
      </c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>
        <v>99000</v>
      </c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>
        <f t="shared" si="2"/>
        <v>99000</v>
      </c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>
        <f t="shared" si="3"/>
        <v>0</v>
      </c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>
        <f t="shared" si="4"/>
        <v>0</v>
      </c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5"/>
    </row>
    <row r="82" spans="1:166" ht="19.5" customHeight="1">
      <c r="A82" s="31" t="s">
        <v>116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2"/>
      <c r="AK82" s="33"/>
      <c r="AL82" s="34"/>
      <c r="AM82" s="34"/>
      <c r="AN82" s="34"/>
      <c r="AO82" s="34"/>
      <c r="AP82" s="34"/>
      <c r="AQ82" s="34" t="s">
        <v>146</v>
      </c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23">
        <v>293500</v>
      </c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>
        <v>293500</v>
      </c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>
        <v>293500</v>
      </c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>
        <f t="shared" si="2"/>
        <v>293500</v>
      </c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>
        <f t="shared" si="3"/>
        <v>0</v>
      </c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>
        <f t="shared" si="4"/>
        <v>0</v>
      </c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5"/>
    </row>
    <row r="83" spans="1:166" ht="19.5" customHeight="1">
      <c r="A83" s="31" t="s">
        <v>118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2"/>
      <c r="AK83" s="33"/>
      <c r="AL83" s="34"/>
      <c r="AM83" s="34"/>
      <c r="AN83" s="34"/>
      <c r="AO83" s="34"/>
      <c r="AP83" s="34"/>
      <c r="AQ83" s="34" t="s">
        <v>147</v>
      </c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23">
        <v>288500</v>
      </c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>
        <v>288500</v>
      </c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>
        <v>288500</v>
      </c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>
        <f t="shared" si="2"/>
        <v>288500</v>
      </c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>
        <f t="shared" si="3"/>
        <v>0</v>
      </c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>
        <f t="shared" si="4"/>
        <v>0</v>
      </c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5"/>
    </row>
    <row r="84" spans="1:166" ht="19.5" customHeight="1">
      <c r="A84" s="31" t="s">
        <v>114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2"/>
      <c r="AK84" s="33"/>
      <c r="AL84" s="34"/>
      <c r="AM84" s="34"/>
      <c r="AN84" s="34"/>
      <c r="AO84" s="34"/>
      <c r="AP84" s="34"/>
      <c r="AQ84" s="34" t="s">
        <v>148</v>
      </c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23">
        <v>70892.479999999996</v>
      </c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>
        <v>70892.479999999996</v>
      </c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>
        <v>70892.34</v>
      </c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>
        <f t="shared" si="2"/>
        <v>70892.34</v>
      </c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>
        <f t="shared" si="3"/>
        <v>0.13999999999941792</v>
      </c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>
        <f t="shared" si="4"/>
        <v>0.13999999999941792</v>
      </c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5"/>
    </row>
    <row r="85" spans="1:166" ht="19.5" customHeight="1">
      <c r="A85" s="31" t="s">
        <v>118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2"/>
      <c r="AK85" s="33"/>
      <c r="AL85" s="34"/>
      <c r="AM85" s="34"/>
      <c r="AN85" s="34"/>
      <c r="AO85" s="34"/>
      <c r="AP85" s="34"/>
      <c r="AQ85" s="34" t="s">
        <v>149</v>
      </c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23">
        <v>358421.61</v>
      </c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>
        <v>358421.61</v>
      </c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>
        <v>358421.61</v>
      </c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>
        <f t="shared" si="2"/>
        <v>358421.61</v>
      </c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>
        <f t="shared" si="3"/>
        <v>0</v>
      </c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>
        <f t="shared" si="4"/>
        <v>0</v>
      </c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5"/>
    </row>
    <row r="86" spans="1:166" ht="19.5" customHeight="1">
      <c r="A86" s="31" t="s">
        <v>122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2"/>
      <c r="AK86" s="33"/>
      <c r="AL86" s="34"/>
      <c r="AM86" s="34"/>
      <c r="AN86" s="34"/>
      <c r="AO86" s="34"/>
      <c r="AP86" s="34"/>
      <c r="AQ86" s="34" t="s">
        <v>150</v>
      </c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23">
        <v>33000</v>
      </c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>
        <v>33000</v>
      </c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>
        <v>33000</v>
      </c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>
        <f t="shared" si="2"/>
        <v>33000</v>
      </c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>
        <f t="shared" si="3"/>
        <v>0</v>
      </c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>
        <f t="shared" si="4"/>
        <v>0</v>
      </c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5"/>
    </row>
    <row r="87" spans="1:166" ht="19.5" customHeight="1">
      <c r="A87" s="31" t="s">
        <v>120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2"/>
      <c r="AK87" s="33"/>
      <c r="AL87" s="34"/>
      <c r="AM87" s="34"/>
      <c r="AN87" s="34"/>
      <c r="AO87" s="34"/>
      <c r="AP87" s="34"/>
      <c r="AQ87" s="34" t="s">
        <v>151</v>
      </c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23">
        <v>28503</v>
      </c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>
        <v>28503</v>
      </c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>
        <v>28503</v>
      </c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>
        <f t="shared" si="2"/>
        <v>28503</v>
      </c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>
        <f t="shared" si="3"/>
        <v>0</v>
      </c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>
        <f t="shared" si="4"/>
        <v>0</v>
      </c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5"/>
    </row>
    <row r="88" spans="1:166" ht="19.5" customHeight="1">
      <c r="A88" s="31" t="s">
        <v>120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2"/>
      <c r="AK88" s="33"/>
      <c r="AL88" s="34"/>
      <c r="AM88" s="34"/>
      <c r="AN88" s="34"/>
      <c r="AO88" s="34"/>
      <c r="AP88" s="34"/>
      <c r="AQ88" s="34" t="s">
        <v>152</v>
      </c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23">
        <v>3943</v>
      </c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>
        <v>3943</v>
      </c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>
        <v>3943</v>
      </c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>
        <f t="shared" si="2"/>
        <v>3943</v>
      </c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>
        <f t="shared" si="3"/>
        <v>0</v>
      </c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>
        <f t="shared" si="4"/>
        <v>0</v>
      </c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5"/>
    </row>
    <row r="89" spans="1:166" ht="19.5" customHeight="1">
      <c r="A89" s="31" t="s">
        <v>120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2"/>
      <c r="AK89" s="33"/>
      <c r="AL89" s="34"/>
      <c r="AM89" s="34"/>
      <c r="AN89" s="34"/>
      <c r="AO89" s="34"/>
      <c r="AP89" s="34"/>
      <c r="AQ89" s="34" t="s">
        <v>153</v>
      </c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23">
        <v>14700</v>
      </c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>
        <v>14700</v>
      </c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>
        <v>14700</v>
      </c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>
        <f t="shared" si="2"/>
        <v>14700</v>
      </c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>
        <f t="shared" si="3"/>
        <v>0</v>
      </c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>
        <f t="shared" si="4"/>
        <v>0</v>
      </c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5"/>
    </row>
    <row r="90" spans="1:166" ht="24" customHeight="1" thickBot="1">
      <c r="A90" s="26" t="s">
        <v>69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7"/>
      <c r="AK90" s="28" t="s">
        <v>19</v>
      </c>
      <c r="AL90" s="29"/>
      <c r="AM90" s="29"/>
      <c r="AN90" s="29"/>
      <c r="AO90" s="29"/>
      <c r="AP90" s="29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22">
        <v>-148162.51999999999</v>
      </c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>
        <v>-148162.51999999999</v>
      </c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>
        <v>310944.67</v>
      </c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3">
        <f t="shared" si="2"/>
        <v>310944.67</v>
      </c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4"/>
    </row>
    <row r="91" spans="1:166" ht="24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</row>
    <row r="92" spans="1:166" ht="35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</row>
    <row r="93" spans="1:166" ht="35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</row>
    <row r="94" spans="1:166" ht="12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</row>
    <row r="95" spans="1:166" ht="8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</row>
    <row r="96" spans="1:166" ht="243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</row>
    <row r="97" spans="1:166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3" t="s">
        <v>51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3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2" t="s">
        <v>20</v>
      </c>
    </row>
    <row r="98" spans="1:166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</row>
    <row r="99" spans="1:166" ht="11.25" customHeight="1">
      <c r="A99" s="11" t="s">
        <v>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2"/>
      <c r="AP99" s="15" t="s">
        <v>6</v>
      </c>
      <c r="AQ99" s="11"/>
      <c r="AR99" s="11"/>
      <c r="AS99" s="11"/>
      <c r="AT99" s="11"/>
      <c r="AU99" s="12"/>
      <c r="AV99" s="15" t="s">
        <v>52</v>
      </c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2"/>
      <c r="BL99" s="15" t="s">
        <v>42</v>
      </c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2"/>
      <c r="CF99" s="17" t="s">
        <v>7</v>
      </c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9"/>
      <c r="ET99" s="15" t="s">
        <v>8</v>
      </c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20"/>
    </row>
    <row r="100" spans="1:166" ht="69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4"/>
      <c r="AP100" s="16"/>
      <c r="AQ100" s="13"/>
      <c r="AR100" s="13"/>
      <c r="AS100" s="13"/>
      <c r="AT100" s="13"/>
      <c r="AU100" s="14"/>
      <c r="AV100" s="16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4"/>
      <c r="BL100" s="16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4"/>
      <c r="CF100" s="18" t="s">
        <v>55</v>
      </c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9"/>
      <c r="CW100" s="17" t="s">
        <v>9</v>
      </c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9"/>
      <c r="DN100" s="17" t="s">
        <v>10</v>
      </c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9"/>
      <c r="EE100" s="17" t="s">
        <v>30</v>
      </c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9"/>
      <c r="ET100" s="16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21"/>
    </row>
    <row r="101" spans="1:166" ht="12" customHeight="1" thickBot="1">
      <c r="A101" s="97">
        <v>1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8"/>
      <c r="AP101" s="58">
        <v>2</v>
      </c>
      <c r="AQ101" s="59"/>
      <c r="AR101" s="59"/>
      <c r="AS101" s="59"/>
      <c r="AT101" s="59"/>
      <c r="AU101" s="60"/>
      <c r="AV101" s="58">
        <v>3</v>
      </c>
      <c r="AW101" s="59"/>
      <c r="AX101" s="59"/>
      <c r="AY101" s="59"/>
      <c r="AZ101" s="59"/>
      <c r="BA101" s="59"/>
      <c r="BB101" s="59"/>
      <c r="BC101" s="59"/>
      <c r="BD101" s="59"/>
      <c r="BE101" s="45"/>
      <c r="BF101" s="45"/>
      <c r="BG101" s="45"/>
      <c r="BH101" s="45"/>
      <c r="BI101" s="45"/>
      <c r="BJ101" s="45"/>
      <c r="BK101" s="99"/>
      <c r="BL101" s="58">
        <v>4</v>
      </c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60"/>
      <c r="CF101" s="58">
        <v>5</v>
      </c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60"/>
      <c r="CW101" s="58">
        <v>6</v>
      </c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60"/>
      <c r="DN101" s="58">
        <v>7</v>
      </c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60"/>
      <c r="EE101" s="58">
        <v>8</v>
      </c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60"/>
      <c r="ET101" s="86">
        <v>9</v>
      </c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6"/>
    </row>
    <row r="102" spans="1:166" ht="37.5" customHeight="1">
      <c r="A102" s="87" t="s">
        <v>58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89" t="s">
        <v>21</v>
      </c>
      <c r="AQ102" s="90"/>
      <c r="AR102" s="90"/>
      <c r="AS102" s="90"/>
      <c r="AT102" s="90"/>
      <c r="AU102" s="90"/>
      <c r="AV102" s="91"/>
      <c r="AW102" s="91"/>
      <c r="AX102" s="91"/>
      <c r="AY102" s="91"/>
      <c r="AZ102" s="91"/>
      <c r="BA102" s="91"/>
      <c r="BB102" s="91"/>
      <c r="BC102" s="91"/>
      <c r="BD102" s="91"/>
      <c r="BE102" s="92"/>
      <c r="BF102" s="93"/>
      <c r="BG102" s="93"/>
      <c r="BH102" s="93"/>
      <c r="BI102" s="93"/>
      <c r="BJ102" s="93"/>
      <c r="BK102" s="94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>
        <f>CF102+CW102+DN102</f>
        <v>0</v>
      </c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>
        <f>BL102-CF102-CW102-DN102</f>
        <v>0</v>
      </c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6"/>
    </row>
    <row r="103" spans="1:166" ht="15" customHeight="1">
      <c r="A103" s="83" t="s">
        <v>11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4" t="s">
        <v>22</v>
      </c>
      <c r="AQ103" s="85"/>
      <c r="AR103" s="85"/>
      <c r="AS103" s="85"/>
      <c r="AT103" s="85"/>
      <c r="AU103" s="85"/>
      <c r="AV103" s="34"/>
      <c r="AW103" s="34"/>
      <c r="AX103" s="34"/>
      <c r="AY103" s="34"/>
      <c r="AZ103" s="34"/>
      <c r="BA103" s="34"/>
      <c r="BB103" s="34"/>
      <c r="BC103" s="34"/>
      <c r="BD103" s="34"/>
      <c r="BE103" s="39"/>
      <c r="BF103" s="40"/>
      <c r="BG103" s="40"/>
      <c r="BH103" s="40"/>
      <c r="BI103" s="40"/>
      <c r="BJ103" s="40"/>
      <c r="BK103" s="41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35">
        <f>CF103+CW103+DN103</f>
        <v>0</v>
      </c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7"/>
      <c r="ET103" s="35">
        <f>BL103-CF103-CW103-DN103</f>
        <v>0</v>
      </c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81"/>
    </row>
    <row r="104" spans="1:166" ht="31.5" customHeight="1">
      <c r="A104" s="82" t="s">
        <v>37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33" t="s">
        <v>23</v>
      </c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9"/>
      <c r="BF104" s="40"/>
      <c r="BG104" s="40"/>
      <c r="BH104" s="40"/>
      <c r="BI104" s="40"/>
      <c r="BJ104" s="40"/>
      <c r="BK104" s="41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>
        <f t="shared" ref="EE104:EE109" si="5">CF104+CW104+DN104</f>
        <v>0</v>
      </c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>
        <f t="shared" ref="ET104" si="6">BL104-CF104-CW104-DN104</f>
        <v>0</v>
      </c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5"/>
    </row>
    <row r="105" spans="1:166" ht="15" customHeight="1" thickBot="1">
      <c r="A105" s="75" t="s">
        <v>56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33" t="s">
        <v>32</v>
      </c>
      <c r="AQ105" s="34"/>
      <c r="AR105" s="34"/>
      <c r="AS105" s="34"/>
      <c r="AT105" s="34"/>
      <c r="AU105" s="34"/>
      <c r="AV105" s="29"/>
      <c r="AW105" s="29"/>
      <c r="AX105" s="29"/>
      <c r="AY105" s="29"/>
      <c r="AZ105" s="29"/>
      <c r="BA105" s="29"/>
      <c r="BB105" s="29"/>
      <c r="BC105" s="29"/>
      <c r="BD105" s="29"/>
      <c r="BE105" s="68"/>
      <c r="BF105" s="69"/>
      <c r="BG105" s="69"/>
      <c r="BH105" s="69"/>
      <c r="BI105" s="69"/>
      <c r="BJ105" s="69"/>
      <c r="BK105" s="70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>
        <f t="shared" si="5"/>
        <v>0</v>
      </c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5"/>
    </row>
    <row r="106" spans="1:166" ht="15" customHeight="1" thickBot="1">
      <c r="A106" s="75" t="s">
        <v>57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6"/>
      <c r="AP106" s="42" t="s">
        <v>34</v>
      </c>
      <c r="AQ106" s="40"/>
      <c r="AR106" s="40"/>
      <c r="AS106" s="40"/>
      <c r="AT106" s="40"/>
      <c r="AU106" s="41"/>
      <c r="AV106" s="77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9"/>
      <c r="BL106" s="35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7"/>
      <c r="CF106" s="35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23">
        <f t="shared" si="5"/>
        <v>0</v>
      </c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5"/>
    </row>
    <row r="107" spans="1:166" ht="31.5" customHeight="1" thickBot="1">
      <c r="A107" s="74" t="s">
        <v>60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80"/>
      <c r="AP107" s="33" t="s">
        <v>36</v>
      </c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9"/>
      <c r="BF107" s="40"/>
      <c r="BG107" s="40"/>
      <c r="BH107" s="40"/>
      <c r="BI107" s="40"/>
      <c r="BJ107" s="40"/>
      <c r="BK107" s="41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>
        <v>-310944.67</v>
      </c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>
        <f t="shared" si="5"/>
        <v>-310944.67</v>
      </c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5"/>
    </row>
    <row r="108" spans="1:166" ht="38.25" customHeight="1" thickBot="1">
      <c r="A108" s="74" t="s">
        <v>64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6"/>
      <c r="AP108" s="42" t="s">
        <v>33</v>
      </c>
      <c r="AQ108" s="40"/>
      <c r="AR108" s="40"/>
      <c r="AS108" s="40"/>
      <c r="AT108" s="40"/>
      <c r="AU108" s="41"/>
      <c r="AV108" s="77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9"/>
      <c r="BL108" s="35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7"/>
      <c r="CF108" s="35">
        <v>-310944.67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7"/>
      <c r="CW108" s="35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7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>
        <f t="shared" si="5"/>
        <v>-310944.67</v>
      </c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5"/>
    </row>
    <row r="109" spans="1:166" ht="36" customHeight="1" thickBot="1">
      <c r="A109" s="74" t="s">
        <v>70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6"/>
      <c r="AP109" s="33" t="s">
        <v>38</v>
      </c>
      <c r="AQ109" s="34"/>
      <c r="AR109" s="34"/>
      <c r="AS109" s="34"/>
      <c r="AT109" s="34"/>
      <c r="AU109" s="34"/>
      <c r="AV109" s="29"/>
      <c r="AW109" s="29"/>
      <c r="AX109" s="29"/>
      <c r="AY109" s="29"/>
      <c r="AZ109" s="29"/>
      <c r="BA109" s="29"/>
      <c r="BB109" s="29"/>
      <c r="BC109" s="29"/>
      <c r="BD109" s="29"/>
      <c r="BE109" s="68"/>
      <c r="BF109" s="69"/>
      <c r="BG109" s="69"/>
      <c r="BH109" s="69"/>
      <c r="BI109" s="69"/>
      <c r="BJ109" s="69"/>
      <c r="BK109" s="70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>
        <v>-4325517.1399999997</v>
      </c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>
        <f t="shared" si="5"/>
        <v>-4325517.1399999997</v>
      </c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5"/>
    </row>
    <row r="110" spans="1:166" ht="26.25" customHeight="1" thickBot="1">
      <c r="A110" s="74" t="s">
        <v>65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6"/>
      <c r="AP110" s="42" t="s">
        <v>39</v>
      </c>
      <c r="AQ110" s="40"/>
      <c r="AR110" s="40"/>
      <c r="AS110" s="40"/>
      <c r="AT110" s="40"/>
      <c r="AU110" s="41"/>
      <c r="AV110" s="77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9"/>
      <c r="BL110" s="35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7"/>
      <c r="CF110" s="35">
        <v>4014572.47</v>
      </c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7"/>
      <c r="CW110" s="35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7"/>
      <c r="DN110" s="35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7"/>
      <c r="EE110" s="23">
        <f>CF110+CW110+DN110</f>
        <v>4014572.47</v>
      </c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5"/>
    </row>
    <row r="111" spans="1:166" ht="27.75" customHeight="1" thickBot="1">
      <c r="A111" s="74" t="s">
        <v>66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80"/>
      <c r="AP111" s="33" t="s">
        <v>35</v>
      </c>
      <c r="AQ111" s="34"/>
      <c r="AR111" s="34"/>
      <c r="AS111" s="34"/>
      <c r="AT111" s="34"/>
      <c r="AU111" s="34"/>
      <c r="AV111" s="29"/>
      <c r="AW111" s="29"/>
      <c r="AX111" s="29"/>
      <c r="AY111" s="29"/>
      <c r="AZ111" s="29"/>
      <c r="BA111" s="29"/>
      <c r="BB111" s="29"/>
      <c r="BC111" s="29"/>
      <c r="BD111" s="29"/>
      <c r="BE111" s="68"/>
      <c r="BF111" s="69"/>
      <c r="BG111" s="69"/>
      <c r="BH111" s="69"/>
      <c r="BI111" s="69"/>
      <c r="BJ111" s="69"/>
      <c r="BK111" s="70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35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7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>
        <f>CF111+CW111+DN111</f>
        <v>0</v>
      </c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5"/>
    </row>
    <row r="112" spans="1:166" ht="24" customHeight="1" thickBot="1">
      <c r="A112" s="74" t="s">
        <v>68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6"/>
      <c r="AP112" s="42" t="s">
        <v>40</v>
      </c>
      <c r="AQ112" s="40"/>
      <c r="AR112" s="40"/>
      <c r="AS112" s="40"/>
      <c r="AT112" s="40"/>
      <c r="AU112" s="41"/>
      <c r="AV112" s="77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9"/>
      <c r="BL112" s="35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7"/>
      <c r="CF112" s="35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7"/>
      <c r="CW112" s="35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7"/>
      <c r="DN112" s="35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7"/>
      <c r="EE112" s="23">
        <f>CF112+CW112+DN112</f>
        <v>0</v>
      </c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5"/>
    </row>
    <row r="113" spans="1:166" ht="25.5" customHeight="1" thickBot="1">
      <c r="A113" s="65" t="s">
        <v>61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7"/>
      <c r="AP113" s="28" t="s">
        <v>41</v>
      </c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68"/>
      <c r="BF113" s="69"/>
      <c r="BG113" s="69"/>
      <c r="BH113" s="69"/>
      <c r="BI113" s="69"/>
      <c r="BJ113" s="69"/>
      <c r="BK113" s="70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71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3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>
        <f>CF113+CW113+DN113</f>
        <v>0</v>
      </c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4"/>
    </row>
    <row r="114" spans="1:166" ht="11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873">
    <mergeCell ref="ET17:FJ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ET18:FJ18"/>
    <mergeCell ref="A17:AM17"/>
    <mergeCell ref="AN17:AS17"/>
    <mergeCell ref="AT17:BI17"/>
    <mergeCell ref="BJ17:CE17"/>
    <mergeCell ref="CF17:CV17"/>
    <mergeCell ref="CW17:DM17"/>
    <mergeCell ref="DN17:ED17"/>
    <mergeCell ref="EE17:ES17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A19:AM19"/>
    <mergeCell ref="AN19:AS19"/>
    <mergeCell ref="AT19:BI19"/>
    <mergeCell ref="BJ19:CE19"/>
    <mergeCell ref="CF19:CV19"/>
    <mergeCell ref="CW19:DM19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ET22:FJ22"/>
    <mergeCell ref="DN23:ED23"/>
    <mergeCell ref="EE23:ES23"/>
    <mergeCell ref="ET23:FJ23"/>
    <mergeCell ref="A24:AM24"/>
    <mergeCell ref="AN24:AS24"/>
    <mergeCell ref="AT24:BI24"/>
    <mergeCell ref="BJ24:CE24"/>
    <mergeCell ref="CF24:CV24"/>
    <mergeCell ref="CW24:DM24"/>
    <mergeCell ref="DN24:ED24"/>
    <mergeCell ref="A23:AM23"/>
    <mergeCell ref="AN23:AS23"/>
    <mergeCell ref="AT23:BI23"/>
    <mergeCell ref="BJ23:CE23"/>
    <mergeCell ref="CF23:CV23"/>
    <mergeCell ref="CW23:DM23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ET26:FJ26"/>
    <mergeCell ref="DN27:ED27"/>
    <mergeCell ref="EE27:ES27"/>
    <mergeCell ref="ET27:FJ27"/>
    <mergeCell ref="A28:AM28"/>
    <mergeCell ref="AN28:AS28"/>
    <mergeCell ref="AT28:BI28"/>
    <mergeCell ref="BJ28:CE28"/>
    <mergeCell ref="CF28:CV28"/>
    <mergeCell ref="CW28:DM28"/>
    <mergeCell ref="DN28:ED28"/>
    <mergeCell ref="A27:AM27"/>
    <mergeCell ref="AN27:AS27"/>
    <mergeCell ref="AT27:BI27"/>
    <mergeCell ref="BJ27:CE27"/>
    <mergeCell ref="CF27:CV27"/>
    <mergeCell ref="CW27:DM27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ET30:FJ30"/>
    <mergeCell ref="DN31:ED31"/>
    <mergeCell ref="EE31:ES31"/>
    <mergeCell ref="ET31:FJ31"/>
    <mergeCell ref="A32:AM32"/>
    <mergeCell ref="AN32:AS32"/>
    <mergeCell ref="AT32:BI32"/>
    <mergeCell ref="BJ32:CE32"/>
    <mergeCell ref="CF32:CV32"/>
    <mergeCell ref="CW32:DM32"/>
    <mergeCell ref="DN32:ED32"/>
    <mergeCell ref="A31:AM31"/>
    <mergeCell ref="AN31:AS31"/>
    <mergeCell ref="AT31:BI31"/>
    <mergeCell ref="BJ31:CE31"/>
    <mergeCell ref="CF31:CV31"/>
    <mergeCell ref="CW31:DM31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ET34:FJ34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CH50:CW50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CH54:CW54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CH56:CW56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BU58:CG58"/>
    <mergeCell ref="CH58:CW58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ET102:FJ102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A103:AO103"/>
    <mergeCell ref="AP103:AU103"/>
    <mergeCell ref="AV103:BK103"/>
    <mergeCell ref="BL103:CE103"/>
    <mergeCell ref="CF103:CV103"/>
    <mergeCell ref="CW103:DM103"/>
    <mergeCell ref="EE104:ES104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DN107:ED107"/>
    <mergeCell ref="EE107:ES107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A107:AO107"/>
    <mergeCell ref="AP107:AU107"/>
    <mergeCell ref="AV107:BK107"/>
    <mergeCell ref="BL107:CE107"/>
    <mergeCell ref="CF107:CV107"/>
    <mergeCell ref="CW107:DM107"/>
    <mergeCell ref="EE108:ES108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CW112:DM112"/>
    <mergeCell ref="DN112:ED112"/>
    <mergeCell ref="A111:AO111"/>
    <mergeCell ref="AP111:AU111"/>
    <mergeCell ref="AV111:BK111"/>
    <mergeCell ref="BL111:CE111"/>
    <mergeCell ref="CF111:CV111"/>
    <mergeCell ref="CW111:DM111"/>
    <mergeCell ref="ET113:FJ113"/>
    <mergeCell ref="EE112:ES112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ET11:FJ11"/>
    <mergeCell ref="ET12:FJ12"/>
    <mergeCell ref="A13:FJ13"/>
    <mergeCell ref="A15:AM16"/>
    <mergeCell ref="AN15:AS16"/>
    <mergeCell ref="AT15:BI16"/>
    <mergeCell ref="BJ15:CE16"/>
    <mergeCell ref="CF15:ES15"/>
    <mergeCell ref="ET15:FJ16"/>
    <mergeCell ref="EE16:ES16"/>
    <mergeCell ref="CF16:CV16"/>
    <mergeCell ref="CW16:DM16"/>
    <mergeCell ref="DN16:ED16"/>
    <mergeCell ref="DN35:ED35"/>
    <mergeCell ref="EE35:ES35"/>
    <mergeCell ref="ET35:FJ35"/>
    <mergeCell ref="A36:AM36"/>
    <mergeCell ref="AN36:AS36"/>
    <mergeCell ref="AT36:BI36"/>
    <mergeCell ref="BJ36:CE36"/>
    <mergeCell ref="CF36:CV36"/>
    <mergeCell ref="CW36:DM36"/>
    <mergeCell ref="DN36:ED36"/>
    <mergeCell ref="A35:AM35"/>
    <mergeCell ref="AN35:AS35"/>
    <mergeCell ref="AT35:BI35"/>
    <mergeCell ref="BJ35:CE35"/>
    <mergeCell ref="CF35:CV35"/>
    <mergeCell ref="CW35:DM35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ET38:FJ38"/>
    <mergeCell ref="DN39:ED39"/>
    <mergeCell ref="EE39:ES39"/>
    <mergeCell ref="ET39:FJ39"/>
    <mergeCell ref="A40:AM40"/>
    <mergeCell ref="AN40:AS40"/>
    <mergeCell ref="AT40:BI40"/>
    <mergeCell ref="BJ40:CE40"/>
    <mergeCell ref="CF40:CV40"/>
    <mergeCell ref="CW40:DM40"/>
    <mergeCell ref="DN40:ED40"/>
    <mergeCell ref="A39:AM39"/>
    <mergeCell ref="AN39:AS39"/>
    <mergeCell ref="AT39:BI39"/>
    <mergeCell ref="BJ39:CE39"/>
    <mergeCell ref="CF39:CV39"/>
    <mergeCell ref="CW39:DM39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ET42:FJ42"/>
    <mergeCell ref="DN43:ED43"/>
    <mergeCell ref="EE43:ES43"/>
    <mergeCell ref="ET43:FJ43"/>
    <mergeCell ref="A44:AM44"/>
    <mergeCell ref="AN44:AS44"/>
    <mergeCell ref="AT44:BI44"/>
    <mergeCell ref="BJ44:CE44"/>
    <mergeCell ref="CF44:CV44"/>
    <mergeCell ref="CW44:DM44"/>
    <mergeCell ref="DN44:ED44"/>
    <mergeCell ref="A43:AM43"/>
    <mergeCell ref="AN43:AS43"/>
    <mergeCell ref="AT43:BI43"/>
    <mergeCell ref="BJ43:CE43"/>
    <mergeCell ref="CF43:CV43"/>
    <mergeCell ref="CW43:DM43"/>
    <mergeCell ref="EE44:ES44"/>
    <mergeCell ref="ET44:FJ44"/>
    <mergeCell ref="A47:FJ47"/>
    <mergeCell ref="A48:AJ49"/>
    <mergeCell ref="AK48:AP49"/>
    <mergeCell ref="AQ48:BB49"/>
    <mergeCell ref="BC48:BT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X49:FJ49"/>
    <mergeCell ref="EX59:FJ59"/>
    <mergeCell ref="A60:AJ60"/>
    <mergeCell ref="AK60:AP60"/>
    <mergeCell ref="AQ60:BB60"/>
    <mergeCell ref="BC60:BT60"/>
    <mergeCell ref="BU60:CG60"/>
    <mergeCell ref="CH60:CW60"/>
    <mergeCell ref="CX60:DJ60"/>
    <mergeCell ref="DK60:DW60"/>
    <mergeCell ref="DX60:EJ60"/>
    <mergeCell ref="BU59:CG59"/>
    <mergeCell ref="CH59:CW59"/>
    <mergeCell ref="CX59:DJ59"/>
    <mergeCell ref="DK59:DW59"/>
    <mergeCell ref="DX59:EJ59"/>
    <mergeCell ref="EK59:EW59"/>
    <mergeCell ref="EK60:EW60"/>
    <mergeCell ref="EX60:FJ60"/>
    <mergeCell ref="A61:AJ61"/>
    <mergeCell ref="AK61:AP61"/>
    <mergeCell ref="AQ61:BB61"/>
    <mergeCell ref="BC61:BT61"/>
    <mergeCell ref="BU61:CG61"/>
    <mergeCell ref="CH61:CW61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CH62:CW62"/>
    <mergeCell ref="CX62:DJ62"/>
    <mergeCell ref="A64:AJ64"/>
    <mergeCell ref="AK64:AP64"/>
    <mergeCell ref="AQ64:BB64"/>
    <mergeCell ref="BC64:BT64"/>
    <mergeCell ref="BU64:CG64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CH63:CW63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CH65:CW65"/>
    <mergeCell ref="A68:AJ68"/>
    <mergeCell ref="AK68:AP68"/>
    <mergeCell ref="AQ68:BB68"/>
    <mergeCell ref="BC68:BT68"/>
    <mergeCell ref="BU68:CG68"/>
    <mergeCell ref="A67:AJ67"/>
    <mergeCell ref="AK67:AP67"/>
    <mergeCell ref="AQ67:BB67"/>
    <mergeCell ref="BC67:BT67"/>
    <mergeCell ref="BU67:CG67"/>
    <mergeCell ref="CH68:CW68"/>
    <mergeCell ref="CX68:DJ68"/>
    <mergeCell ref="DK68:DW68"/>
    <mergeCell ref="DX68:EJ68"/>
    <mergeCell ref="EK68:EW68"/>
    <mergeCell ref="EX68:FJ68"/>
    <mergeCell ref="CX67:DJ67"/>
    <mergeCell ref="DK67:DW67"/>
    <mergeCell ref="DX67:EJ67"/>
    <mergeCell ref="EK67:EW67"/>
    <mergeCell ref="EX67:FJ67"/>
    <mergeCell ref="CH67:CW67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DX70:EJ70"/>
    <mergeCell ref="BU69:CG69"/>
    <mergeCell ref="CH69:CW69"/>
    <mergeCell ref="CX69:DJ69"/>
    <mergeCell ref="DK69:DW69"/>
    <mergeCell ref="DX69:EJ69"/>
    <mergeCell ref="EK69:EW69"/>
    <mergeCell ref="A69:AJ69"/>
    <mergeCell ref="AK69:AP69"/>
    <mergeCell ref="AQ69:BB69"/>
    <mergeCell ref="BC69:BT69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CH73:CW73"/>
    <mergeCell ref="CX73:DJ73"/>
    <mergeCell ref="DK73:DW73"/>
    <mergeCell ref="DX73:EJ73"/>
    <mergeCell ref="EK73:EW73"/>
    <mergeCell ref="EX73:FJ73"/>
    <mergeCell ref="A74:AJ74"/>
    <mergeCell ref="AK74:AP74"/>
    <mergeCell ref="AQ74:BB74"/>
    <mergeCell ref="BC74:BT74"/>
    <mergeCell ref="BU74:CG74"/>
    <mergeCell ref="CH74:CW74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CH75:CW75"/>
    <mergeCell ref="CX75:DJ75"/>
    <mergeCell ref="A77:AJ77"/>
    <mergeCell ref="AK77:AP77"/>
    <mergeCell ref="AQ77:BB77"/>
    <mergeCell ref="BC77:BT77"/>
    <mergeCell ref="BU77:CG77"/>
    <mergeCell ref="DK75:DW75"/>
    <mergeCell ref="DX75:EJ75"/>
    <mergeCell ref="EK75:EW75"/>
    <mergeCell ref="EX75:FJ75"/>
    <mergeCell ref="A76:AJ76"/>
    <mergeCell ref="AK76:AP76"/>
    <mergeCell ref="AQ76:BB76"/>
    <mergeCell ref="BC76:BT76"/>
    <mergeCell ref="BU76:CG76"/>
    <mergeCell ref="CH76:CW76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CX78:DJ78"/>
    <mergeCell ref="DK78:DW78"/>
    <mergeCell ref="DX78:EJ78"/>
    <mergeCell ref="EK78:EW78"/>
    <mergeCell ref="EX78:FJ78"/>
    <mergeCell ref="A79:AJ79"/>
    <mergeCell ref="AK79:AP79"/>
    <mergeCell ref="AQ79:BB79"/>
    <mergeCell ref="BC79:BT79"/>
    <mergeCell ref="BU79:CG79"/>
    <mergeCell ref="A78:AJ78"/>
    <mergeCell ref="AK78:AP78"/>
    <mergeCell ref="AQ78:BB78"/>
    <mergeCell ref="BC78:BT78"/>
    <mergeCell ref="BU78:CG78"/>
    <mergeCell ref="CH78:CW78"/>
    <mergeCell ref="CH79:CW79"/>
    <mergeCell ref="CX79:DJ79"/>
    <mergeCell ref="DK79:DW79"/>
    <mergeCell ref="DX79:EJ79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A82:AJ82"/>
    <mergeCell ref="AK82:AP82"/>
    <mergeCell ref="AQ82:BB82"/>
    <mergeCell ref="BC82:BT82"/>
    <mergeCell ref="BU82:CG82"/>
    <mergeCell ref="DK80:DW80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H82:CW82"/>
    <mergeCell ref="CX82:DJ82"/>
    <mergeCell ref="DK82:DW82"/>
    <mergeCell ref="DX82:EJ82"/>
    <mergeCell ref="EK82:EW82"/>
    <mergeCell ref="EX82:FJ82"/>
    <mergeCell ref="CX81:DJ81"/>
    <mergeCell ref="DK81:DW81"/>
    <mergeCell ref="DX81:EJ81"/>
    <mergeCell ref="EK81:EW81"/>
    <mergeCell ref="EX81:FJ81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K84:DW84"/>
    <mergeCell ref="DX84:EJ84"/>
    <mergeCell ref="BU83:CG83"/>
    <mergeCell ref="CH83:CW83"/>
    <mergeCell ref="CX83:DJ83"/>
    <mergeCell ref="DK83:DW83"/>
    <mergeCell ref="DX83:EJ83"/>
    <mergeCell ref="EK83:EW83"/>
    <mergeCell ref="A83:AJ83"/>
    <mergeCell ref="AK83:AP83"/>
    <mergeCell ref="AQ83:BB83"/>
    <mergeCell ref="BC83:BT83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CH86:CW86"/>
    <mergeCell ref="CX86:DJ86"/>
    <mergeCell ref="DK86:DW86"/>
    <mergeCell ref="DX86:EJ86"/>
    <mergeCell ref="EK86:EW86"/>
    <mergeCell ref="EX86:FJ86"/>
    <mergeCell ref="A87:AJ87"/>
    <mergeCell ref="AK87:AP87"/>
    <mergeCell ref="AQ87:BB87"/>
    <mergeCell ref="BC87:BT87"/>
    <mergeCell ref="BU87:CG87"/>
    <mergeCell ref="CH87:CW87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CH88:CW88"/>
    <mergeCell ref="CX88:DJ88"/>
    <mergeCell ref="DK88:DW88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A98:FJ98"/>
    <mergeCell ref="A99:AO100"/>
    <mergeCell ref="AP99:AU100"/>
    <mergeCell ref="AV99:BK100"/>
    <mergeCell ref="BL99:CE100"/>
    <mergeCell ref="CF99:ES99"/>
    <mergeCell ref="ET99:FJ100"/>
    <mergeCell ref="CH90:CW90"/>
    <mergeCell ref="CX90:DJ90"/>
    <mergeCell ref="DK90:DW90"/>
    <mergeCell ref="DX90:EJ90"/>
    <mergeCell ref="EK90:EW90"/>
    <mergeCell ref="EX90:FJ90"/>
    <mergeCell ref="EE100:ES100"/>
    <mergeCell ref="CF100:CV100"/>
    <mergeCell ref="CW100:DM100"/>
    <mergeCell ref="DN100:ED100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Куланга</cp:lastModifiedBy>
  <cp:lastPrinted>2016-02-09T04:32:16Z</cp:lastPrinted>
  <dcterms:created xsi:type="dcterms:W3CDTF">2005-04-08T04:14:02Z</dcterms:created>
  <dcterms:modified xsi:type="dcterms:W3CDTF">2016-02-09T04:32:25Z</dcterms:modified>
</cp:coreProperties>
</file>